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date1904="1" codeName="EsteLivro"/>
  <mc:AlternateContent xmlns:mc="http://schemas.openxmlformats.org/markup-compatibility/2006">
    <mc:Choice Requires="x15">
      <x15ac:absPath xmlns:x15ac="http://schemas.microsoft.com/office/spreadsheetml/2010/11/ac" url="https://adramasvpt-my.sharepoint.com/personal/teresinamorgado_adramasvpt_onmicrosoft_com/Documents/AVISOS/7º Aviso Serviços Básicos/"/>
    </mc:Choice>
  </mc:AlternateContent>
  <xr:revisionPtr revIDLastSave="34" documentId="13_ncr:1_{30D37470-CCF6-4174-9CA6-A06E88E11DCF}" xr6:coauthVersionLast="47" xr6:coauthVersionMax="47" xr10:uidLastSave="{F5CB3CC1-261E-4D7D-847D-79F7C66E3FEA}"/>
  <bookViews>
    <workbookView xWindow="-120" yWindow="-120" windowWidth="29040" windowHeight="15840" tabRatio="948" xr2:uid="{00000000-000D-0000-FFFF-FFFF00000000}"/>
  </bookViews>
  <sheets>
    <sheet name=" Identif.Ent. Beneficiaria" sheetId="1" r:id="rId1"/>
    <sheet name=" Identif.Ent. Beneficiaria_co" sheetId="2" r:id="rId2"/>
    <sheet name="Descrição candidatura" sheetId="3" r:id="rId3"/>
    <sheet name=" Descrição candidatura (Cont." sheetId="4" r:id="rId4"/>
    <sheet name=" Classificação Investimentos" sheetId="6" r:id="rId5"/>
    <sheet name=" Estrutura Investimentos" sheetId="7" r:id="rId6"/>
    <sheet name="Estrutura do Financiamento" sheetId="8" r:id="rId7"/>
    <sheet name=" Elegibilidade Beneficiário" sheetId="9" r:id="rId8"/>
    <sheet name=" Documentos do Processo" sheetId="10" r:id="rId9"/>
    <sheet name="CAE" sheetId="11" state="hidden" r:id="rId10"/>
    <sheet name=" Declações de Compromisso" sheetId="12" r:id="rId11"/>
  </sheets>
  <externalReferences>
    <externalReference r:id="rId12"/>
    <externalReference r:id="rId13"/>
  </externalReferences>
  <definedNames>
    <definedName name="_xlnm.Print_Area" localSheetId="4">' Classificação Investimentos'!$A$1:$O$80</definedName>
    <definedName name="_xlnm.Print_Area" localSheetId="10">' Declações de Compromisso'!$A$1:$H$55</definedName>
    <definedName name="_xlnm.Print_Area" localSheetId="3">' Descrição candidatura (Cont.'!$A$1:$AN$54</definedName>
    <definedName name="_xlnm.Print_Area" localSheetId="8">' Documentos do Processo'!$A$1:$H$31</definedName>
    <definedName name="_xlnm.Print_Area" localSheetId="7">' Elegibilidade Beneficiário'!$A$1:$H$48</definedName>
    <definedName name="_xlnm.Print_Area" localSheetId="5">' Estrutura Investimentos'!$A$1:$H$49</definedName>
    <definedName name="_xlnm.Print_Area" localSheetId="0">' Identif.Ent. Beneficiaria'!$A$1:$AN$62</definedName>
    <definedName name="_xlnm.Print_Area" localSheetId="1">' Identif.Ent. Beneficiaria_co'!$A$1:$AN$47</definedName>
    <definedName name="_xlnm.Print_Area" localSheetId="2">'Descrição candidatura'!$A$1:$AN$55</definedName>
    <definedName name="_xlnm.Print_Area" localSheetId="6">'Estrutura do Financiamento'!$A$1:$J$49</definedName>
    <definedName name="Excel_BuiltIn_Print_Area" localSheetId="0">' Identif.Ent. Beneficiaria'!$A$1:$AN$62</definedName>
    <definedName name="Excel_BuiltIn_Print_Area" localSheetId="1">' Identif.Ent. Beneficiaria_co'!$A$1:$AN$47</definedName>
    <definedName name="Excel_BuiltIn_Print_Area" localSheetId="2">'Descrição candidatura'!$A$1:$AN$56</definedName>
    <definedName name="Excel_BuiltIn_Print_Titles" localSheetId="4">' Classificação Investimentos'!$A$1:$EZ$80</definedName>
    <definedName name="NIF">' Identif.Ent. Beneficiaria'!$L$26</definedName>
    <definedName name="NIFAP">' Identif.Ent. Beneficiaria'!$AB$26</definedName>
    <definedName name="Nome">' Identif.Ent. Beneficiaria'!$K$24</definedName>
    <definedName name="_xlnm.Print_Titles" localSheetId="4">' Classificação Investimentos'!$1:$80</definedName>
    <definedName name="_xlnm.Print_Titles" localSheetId="5">' Estrutura Investimentos'!$1:$49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1" i="7" l="1"/>
  <c r="C40" i="7"/>
  <c r="E30" i="7"/>
  <c r="D30" i="7"/>
  <c r="C30" i="7"/>
  <c r="C37" i="7" s="1"/>
  <c r="E25" i="7"/>
  <c r="D25" i="7"/>
  <c r="E36" i="7"/>
  <c r="D36" i="7"/>
  <c r="C36" i="7"/>
  <c r="C25" i="7"/>
  <c r="E37" i="7" l="1"/>
  <c r="D37" i="7"/>
  <c r="F35" i="7"/>
  <c r="G35" i="7" s="1"/>
  <c r="F34" i="7"/>
  <c r="G34" i="7" s="1"/>
  <c r="I50" i="6"/>
  <c r="K50" i="6" s="1"/>
  <c r="I49" i="6"/>
  <c r="I48" i="6"/>
  <c r="K48" i="6" s="1"/>
  <c r="I47" i="6"/>
  <c r="I46" i="6"/>
  <c r="K46" i="6" s="1"/>
  <c r="I45" i="6"/>
  <c r="L45" i="6" s="1"/>
  <c r="I44" i="6"/>
  <c r="K44" i="6" s="1"/>
  <c r="I43" i="6"/>
  <c r="K43" i="6" s="1"/>
  <c r="I42" i="6"/>
  <c r="I41" i="6"/>
  <c r="I40" i="6"/>
  <c r="K40" i="6" s="1"/>
  <c r="I39" i="6"/>
  <c r="I38" i="6"/>
  <c r="K38" i="6" s="1"/>
  <c r="I37" i="6"/>
  <c r="L37" i="6" s="1"/>
  <c r="I36" i="6"/>
  <c r="K36" i="6" s="1"/>
  <c r="I35" i="6"/>
  <c r="K35" i="6" s="1"/>
  <c r="I34" i="6"/>
  <c r="K34" i="6" s="1"/>
  <c r="I33" i="6"/>
  <c r="I32" i="6"/>
  <c r="K32" i="6" s="1"/>
  <c r="I31" i="6"/>
  <c r="I30" i="6"/>
  <c r="K30" i="6" s="1"/>
  <c r="I29" i="6"/>
  <c r="L29" i="6" s="1"/>
  <c r="I28" i="6"/>
  <c r="K28" i="6" s="1"/>
  <c r="I27" i="6"/>
  <c r="K27" i="6" s="1"/>
  <c r="I26" i="6"/>
  <c r="K26" i="6" s="1"/>
  <c r="I25" i="6"/>
  <c r="I24" i="6"/>
  <c r="I23" i="6"/>
  <c r="K23" i="6" s="1"/>
  <c r="I22" i="6"/>
  <c r="K22" i="6" s="1"/>
  <c r="I21" i="6"/>
  <c r="L21" i="6" s="1"/>
  <c r="I20" i="6"/>
  <c r="K20" i="6" s="1"/>
  <c r="I19" i="6"/>
  <c r="K19" i="6" s="1"/>
  <c r="I18" i="6"/>
  <c r="K18" i="6" s="1"/>
  <c r="I17" i="6"/>
  <c r="I16" i="6"/>
  <c r="I15" i="6"/>
  <c r="K15" i="6" s="1"/>
  <c r="I14" i="6"/>
  <c r="K14" i="6" s="1"/>
  <c r="I13" i="6"/>
  <c r="L13" i="6" s="1"/>
  <c r="I12" i="6"/>
  <c r="K12" i="6" s="1"/>
  <c r="I11" i="6"/>
  <c r="K11" i="6" s="1"/>
  <c r="I10" i="6"/>
  <c r="K10" i="6" s="1"/>
  <c r="I9" i="6"/>
  <c r="I8" i="6"/>
  <c r="I7" i="6"/>
  <c r="K7" i="6" s="1"/>
  <c r="I6" i="6"/>
  <c r="K6" i="6" s="1"/>
  <c r="C12" i="10"/>
  <c r="C7" i="10"/>
  <c r="C8" i="10" s="1"/>
  <c r="C9" i="10" s="1"/>
  <c r="D43" i="12"/>
  <c r="F33" i="7"/>
  <c r="B33" i="7"/>
  <c r="F32" i="7"/>
  <c r="G32" i="7" s="1"/>
  <c r="B32" i="7"/>
  <c r="F31" i="7"/>
  <c r="G31" i="7" s="1"/>
  <c r="B31" i="7"/>
  <c r="F29" i="7"/>
  <c r="G29" i="7" s="1"/>
  <c r="B29" i="7"/>
  <c r="F28" i="7"/>
  <c r="G28" i="7" s="1"/>
  <c r="B28" i="7"/>
  <c r="F27" i="7"/>
  <c r="G27" i="7" s="1"/>
  <c r="B27" i="7"/>
  <c r="F26" i="7"/>
  <c r="B26" i="7"/>
  <c r="F24" i="7"/>
  <c r="G24" i="7" s="1"/>
  <c r="B24" i="7"/>
  <c r="F23" i="7"/>
  <c r="G23" i="7" s="1"/>
  <c r="B23" i="7"/>
  <c r="G26" i="7"/>
  <c r="AB34" i="2"/>
  <c r="AJ34" i="2"/>
  <c r="AF34" i="2"/>
  <c r="M34" i="2"/>
  <c r="Q34" i="2"/>
  <c r="I34" i="2"/>
  <c r="D9" i="8"/>
  <c r="E9" i="8"/>
  <c r="F9" i="8"/>
  <c r="G10" i="8"/>
  <c r="G11" i="8"/>
  <c r="D12" i="8"/>
  <c r="E12" i="8"/>
  <c r="F12" i="8"/>
  <c r="G13" i="8"/>
  <c r="D15" i="8"/>
  <c r="D20" i="8"/>
  <c r="D19" i="8" s="1"/>
  <c r="D14" i="8" s="1"/>
  <c r="D29" i="8" s="1"/>
  <c r="E15" i="8"/>
  <c r="F15" i="8"/>
  <c r="G16" i="8"/>
  <c r="G17" i="8"/>
  <c r="G18" i="8"/>
  <c r="E20" i="8"/>
  <c r="E19" i="8"/>
  <c r="F20" i="8"/>
  <c r="G20" i="8" s="1"/>
  <c r="G21" i="8"/>
  <c r="G22" i="8"/>
  <c r="G23" i="8"/>
  <c r="G24" i="8"/>
  <c r="G25" i="8"/>
  <c r="D26" i="8"/>
  <c r="E26" i="8"/>
  <c r="F26" i="8"/>
  <c r="G27" i="8"/>
  <c r="G28" i="8"/>
  <c r="E14" i="8"/>
  <c r="D32" i="8"/>
  <c r="G25" i="7" l="1"/>
  <c r="G15" i="8"/>
  <c r="G26" i="8"/>
  <c r="G9" i="8"/>
  <c r="E29" i="8"/>
  <c r="G36" i="7"/>
  <c r="G12" i="8"/>
  <c r="F19" i="8"/>
  <c r="G19" i="8" s="1"/>
  <c r="G30" i="7"/>
  <c r="L14" i="6"/>
  <c r="K29" i="6"/>
  <c r="L19" i="6"/>
  <c r="L26" i="6"/>
  <c r="L46" i="6"/>
  <c r="L22" i="6"/>
  <c r="L6" i="6"/>
  <c r="K13" i="6"/>
  <c r="L11" i="6"/>
  <c r="L27" i="6"/>
  <c r="L20" i="6"/>
  <c r="L12" i="6"/>
  <c r="K37" i="6"/>
  <c r="K21" i="6"/>
  <c r="L7" i="6"/>
  <c r="L15" i="6"/>
  <c r="L23" i="6"/>
  <c r="L36" i="6"/>
  <c r="L38" i="6"/>
  <c r="L30" i="6"/>
  <c r="K45" i="6"/>
  <c r="L43" i="6"/>
  <c r="K39" i="6"/>
  <c r="L39" i="6"/>
  <c r="L44" i="6"/>
  <c r="L28" i="6"/>
  <c r="K31" i="6"/>
  <c r="L31" i="6"/>
  <c r="L35" i="6"/>
  <c r="K47" i="6"/>
  <c r="L47" i="6"/>
  <c r="K42" i="6"/>
  <c r="L42" i="6"/>
  <c r="L50" i="6"/>
  <c r="L34" i="6"/>
  <c r="L10" i="6"/>
  <c r="K8" i="6"/>
  <c r="L8" i="6"/>
  <c r="K16" i="6"/>
  <c r="L16" i="6"/>
  <c r="K24" i="6"/>
  <c r="L24" i="6"/>
  <c r="L48" i="6"/>
  <c r="L40" i="6"/>
  <c r="L32" i="6"/>
  <c r="L18" i="6"/>
  <c r="L9" i="6"/>
  <c r="K9" i="6"/>
  <c r="L17" i="6"/>
  <c r="K17" i="6"/>
  <c r="L25" i="6"/>
  <c r="K25" i="6"/>
  <c r="L33" i="6"/>
  <c r="K33" i="6"/>
  <c r="L41" i="6"/>
  <c r="K41" i="6"/>
  <c r="L49" i="6"/>
  <c r="K49" i="6"/>
  <c r="G37" i="7" l="1"/>
  <c r="F14" i="8"/>
  <c r="G14" i="8" s="1"/>
  <c r="F29" i="8" l="1"/>
  <c r="G29" i="8" s="1"/>
  <c r="G32" i="8" s="1"/>
  <c r="H24" i="8" s="1"/>
  <c r="H20" i="8" l="1"/>
  <c r="H28" i="8"/>
  <c r="H32" i="8"/>
  <c r="H12" i="8"/>
  <c r="H11" i="8"/>
  <c r="H23" i="8"/>
  <c r="H13" i="8"/>
  <c r="H18" i="8"/>
  <c r="H10" i="8"/>
  <c r="H17" i="8"/>
  <c r="H26" i="8"/>
  <c r="H16" i="8"/>
  <c r="H25" i="8"/>
  <c r="H22" i="8"/>
  <c r="H14" i="8"/>
  <c r="H9" i="8"/>
  <c r="H27" i="8"/>
  <c r="H19" i="8"/>
  <c r="H29" i="8"/>
  <c r="H15" i="8"/>
  <c r="H21" i="8"/>
</calcChain>
</file>

<file path=xl/sharedStrings.xml><?xml version="1.0" encoding="utf-8"?>
<sst xmlns="http://schemas.openxmlformats.org/spreadsheetml/2006/main" count="1697" uniqueCount="1513">
  <si>
    <t>PRODERAM 2020</t>
  </si>
  <si>
    <t>PROGRAMA DE DESENVOLVIMENTO RURAL</t>
  </si>
  <si>
    <t>PARA A REGIÃO AUTÓNOMA DA MADEIRA</t>
  </si>
  <si>
    <t>2014 - 2020</t>
  </si>
  <si>
    <t>SUBMEDIDA 19.2 - Apoio à realização de operações no âmbito da EDL</t>
  </si>
  <si>
    <t>AÇÃO 19.2.2 - Serviços Básicos para a população rural</t>
  </si>
  <si>
    <t xml:space="preserve"> i) Reforço dos serviços básicos para populações rurais</t>
  </si>
  <si>
    <t>FORMULÁRIO DE CANDIDATURA</t>
  </si>
  <si>
    <t>REGISTO DE ENTRADA:</t>
  </si>
  <si>
    <t>REGISTO DE DIGITALIZAÇÃO</t>
  </si>
  <si>
    <t>1. IDENTIFICAÇÃO DA ENTIDADE BENEFICIÁRIA</t>
  </si>
  <si>
    <t>1.1. Nome ou Denominação Social:</t>
  </si>
  <si>
    <t xml:space="preserve"> </t>
  </si>
  <si>
    <t>1.2. NIF/NIPC</t>
  </si>
  <si>
    <t>1.3. NIFAP:</t>
  </si>
  <si>
    <t>1.4. Natureza jurídica</t>
  </si>
  <si>
    <t>1.5 Atividade Principal</t>
  </si>
  <si>
    <t>2.1. Data de constituição:</t>
  </si>
  <si>
    <t>2.2. Código de certidão permanente:</t>
  </si>
  <si>
    <t>2.3. Data de Validade da CP:</t>
  </si>
  <si>
    <t>2.4. Conservatória do registo:</t>
  </si>
  <si>
    <t>2.5. Matrícula:</t>
  </si>
  <si>
    <t>2.6. Cod. NICP:</t>
  </si>
  <si>
    <t>2.7. NIFAP</t>
  </si>
  <si>
    <t>3.1. Morada:</t>
  </si>
  <si>
    <t>3.2. Concelho/Freguesia</t>
  </si>
  <si>
    <t>3.3.Código Postal:</t>
  </si>
  <si>
    <t>-</t>
  </si>
  <si>
    <t>4.1.Telefone:</t>
  </si>
  <si>
    <t>4.2.Fax:</t>
  </si>
  <si>
    <t>4.3. Telemóvel:</t>
  </si>
  <si>
    <t>4.4. Email :</t>
  </si>
  <si>
    <t>2. INTERLOCUTORES DO PROJETO</t>
  </si>
  <si>
    <t>Responsável pela Candidatura/Entidade Beneficiária:</t>
  </si>
  <si>
    <t>Nome:</t>
  </si>
  <si>
    <t>Cargo ou Função:</t>
  </si>
  <si>
    <t>Telefone:</t>
  </si>
  <si>
    <t>Fax:</t>
  </si>
  <si>
    <t>E-mail:</t>
  </si>
  <si>
    <t>Responsável pelo Projeto na Entidade Consultora, se existente:</t>
  </si>
  <si>
    <t>Nome ou Denominação Social Entidade Consultora</t>
  </si>
  <si>
    <t>Cargo/Função:</t>
  </si>
  <si>
    <t>Anexo da P1 - IDENTIFICAÇÃO DA ENTIDADE BENEFICIÁRIA</t>
  </si>
  <si>
    <t>(Q1- P1) - Quadro 1 - Concelhos / Freguesias da RAM</t>
  </si>
  <si>
    <t>(Q2- P1) - Quadro 2 -Tipo de Entidades</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</si>
  <si>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</si>
  <si>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</si>
  <si>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</si>
  <si>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</si>
  <si>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</si>
  <si>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</si>
  <si>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</si>
  <si>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</si>
  <si>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</si>
  <si>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</si>
  <si>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</si>
  <si>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</si>
  <si>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</si>
  <si>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</si>
  <si>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</si>
  <si>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</si>
  <si>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</si>
  <si>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</si>
  <si>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</si>
  <si>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</si>
  <si>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</si>
  <si>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</si>
  <si>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</si>
  <si>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</si>
  <si>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</si>
  <si>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</si>
  <si>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</si>
  <si>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</si>
  <si>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</si>
  <si>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</si>
  <si>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</si>
  <si>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</si>
  <si>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</si>
  <si>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X</t>
  </si>
  <si>
    <t>CAE (Rev-3) - Designação da Actividade Económica</t>
  </si>
  <si>
    <t>%*</t>
  </si>
  <si>
    <t>Outras, indicar código (s):</t>
  </si>
  <si>
    <t>(*) - A percentagem é relativa à receita, soma deverá ser 100%</t>
  </si>
  <si>
    <t>Ano n-2</t>
  </si>
  <si>
    <t>ano n0</t>
  </si>
  <si>
    <t>ano n1</t>
  </si>
  <si>
    <t>ano n2</t>
  </si>
  <si>
    <t>Ano n-1</t>
  </si>
  <si>
    <t>Ano n</t>
  </si>
  <si>
    <t>Total</t>
  </si>
  <si>
    <t>(Valores em Euros)</t>
  </si>
  <si>
    <t>Tipologia</t>
  </si>
  <si>
    <t>Sim/Não</t>
  </si>
  <si>
    <t>Nº de Utentes</t>
  </si>
  <si>
    <t>Serviços de Apoio à Infância</t>
  </si>
  <si>
    <t>Centros de atividades ocupacionais</t>
  </si>
  <si>
    <t>Centro de dia</t>
  </si>
  <si>
    <t>Lar de idosos</t>
  </si>
  <si>
    <t>Serviços itinerantes de apoio social</t>
  </si>
  <si>
    <t>Serviço de apoio a novos residentes</t>
  </si>
  <si>
    <t>Serviço de apoio domiciliario</t>
  </si>
  <si>
    <t>Outras relevantes</t>
  </si>
  <si>
    <t>(Q1- P1) - Quadro 2 -Tipo de Entidades</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</si>
  <si>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</si>
  <si>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</si>
  <si>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</si>
  <si>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</si>
  <si>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</si>
  <si>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</si>
  <si>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</si>
  <si>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</si>
  <si>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</si>
  <si>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</si>
  <si>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</si>
  <si>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</si>
  <si>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(Q3-P1) - Quadro 3- Nível de Formação</t>
  </si>
  <si>
    <t>Nível 1</t>
  </si>
  <si>
    <t>Nível 2</t>
  </si>
  <si>
    <t>Nível 3</t>
  </si>
  <si>
    <t>Nível 4</t>
  </si>
  <si>
    <t>Nível 5</t>
  </si>
  <si>
    <t>Nível 6</t>
  </si>
  <si>
    <t>Nível 7</t>
  </si>
  <si>
    <t>Nível 8</t>
  </si>
  <si>
    <t>Sim</t>
  </si>
  <si>
    <t>Não</t>
  </si>
  <si>
    <t>Sim, Reune</t>
  </si>
  <si>
    <t>Não Reune</t>
  </si>
  <si>
    <t>Ação 19.2.2 - i) Reforço dos serviços básicos para populações rurais</t>
  </si>
  <si>
    <t>Identificação do Projeto:</t>
  </si>
  <si>
    <r>
      <t>CAE (Rev-3) - Designação da Actividade Económica</t>
    </r>
    <r>
      <rPr>
        <sz val="6"/>
        <color indexed="8"/>
        <rFont val="Arial"/>
        <family val="2"/>
      </rPr>
      <t>:</t>
    </r>
  </si>
  <si>
    <r>
      <t xml:space="preserve">Percentagem (%) </t>
    </r>
    <r>
      <rPr>
        <sz val="6"/>
        <color indexed="8"/>
        <rFont val="Arial"/>
        <family val="2"/>
      </rPr>
      <t>(*)</t>
    </r>
  </si>
  <si>
    <t>Outra, Qual:</t>
  </si>
  <si>
    <t>(*) - A percentagem é relativa às receitas no ano cruzeiro</t>
  </si>
  <si>
    <t>Identifique os Principais Estabelecimentos</t>
  </si>
  <si>
    <t>Localidade</t>
  </si>
  <si>
    <t>Concelho/Freguesia
(Q2-P4)</t>
  </si>
  <si>
    <t>Calendarização do Projeto:</t>
  </si>
  <si>
    <t>Anexo da P4 - CARACTERIZAÇÃO DA ENTIDADE Beneficiária</t>
  </si>
  <si>
    <t>(Q1-P4) - Quadro 1 - Natureza da Operação</t>
  </si>
  <si>
    <t>Espaços intergeracionais, espaços TIC, bibliotecas, oficinas de trabalho e formação e centros ocupacionais e de orientação destinados a pessoas portadoras de deficiência</t>
  </si>
  <si>
    <t>Criação/restruturação de espaços de lazer infantis</t>
  </si>
  <si>
    <t>Serviços de apoio infantil;</t>
  </si>
  <si>
    <t>Assistência domiciliária a idosos e pessoas portadoras de deficiência e serviços itinerantes de apoio social, de acordo com a divisão 88 e subclasse 88990 da CAE, bem como, equipamentos de apoio social;</t>
  </si>
  <si>
    <t>Serviços de atividades de tempos livres que promovam a divulgação de modos particulares ou artesanais de produção e dos saberes tradicionais;</t>
  </si>
  <si>
    <t>(Q2-P4) - Quadro 2 - Concelhos / Freguesias da RAM</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</si>
  <si>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</si>
  <si>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</si>
  <si>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</si>
  <si>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</si>
  <si>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de postos de comercialização de produtos agrícolas locais, mercados locais e/ou postos de venda coletivos </t>
  </si>
  <si>
    <t xml:space="preserve">Criação, reestruturação ou  modernização de unidades de turismo em espaço rural </t>
  </si>
  <si>
    <t>Serviços de recreação e lazer, animação turística</t>
  </si>
  <si>
    <t>Nível de Cobertura Geográfica e Abrangência Territorial</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</si>
  <si>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</si>
  <si>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</si>
  <si>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</si>
  <si>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</si>
  <si>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</si>
  <si>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</si>
  <si>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</si>
  <si>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</si>
  <si>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</si>
  <si>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</si>
  <si>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</si>
  <si>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</si>
  <si>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</si>
  <si>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</si>
  <si>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</si>
  <si>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</si>
  <si>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</si>
  <si>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</si>
  <si>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1.a) Obras de reconstrução, remodelação/adaptação e melhoramento de edifícios ou outras construções consideradas património rural</t>
  </si>
  <si>
    <t>1.c) Adaptação de instalações existentes relacionadas com a execução do investimento</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</si>
  <si>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</si>
  <si>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</si>
  <si>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</si>
  <si>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</si>
  <si>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 xml:space="preserve">3.a) Software aplicacional </t>
  </si>
  <si>
    <t>3.c)  Diagnósticos</t>
  </si>
  <si>
    <t>3.d) Auditorias</t>
  </si>
  <si>
    <t>3.e) Assessoria tecnica/ estudos/projetos/autorizações/licanças/planos de marketing/estudos de viabilidade</t>
  </si>
  <si>
    <t>Limite de 5% do valor elegível.</t>
  </si>
  <si>
    <t>3.f) Conceção e produção de material informativo/sinalética/layout/plataforma/produtos e serviços eletrónicos</t>
  </si>
  <si>
    <t>Limite de 20% do valor elegível.</t>
  </si>
  <si>
    <t>3.i) Outro tipo de despesas associadas a investimentos imateriais</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</si>
  <si>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</si>
  <si>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</si>
  <si>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</si>
  <si>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</si>
  <si>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</si>
  <si>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</si>
  <si>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</si>
  <si>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</si>
  <si>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</si>
  <si>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</si>
  <si>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</si>
  <si>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</si>
  <si>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</si>
  <si>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</si>
  <si>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</si>
  <si>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</si>
  <si>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</si>
  <si>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</si>
  <si>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</si>
  <si>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Análise  por rubrica de investimento</t>
  </si>
  <si>
    <t>3.e) Acompanhamento ou assessoria / estudos e projetos (limite de 5%)</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</si>
  <si>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</si>
  <si>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</si>
  <si>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</si>
  <si>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</si>
  <si>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</si>
  <si>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</si>
  <si>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</si>
  <si>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</si>
  <si>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</si>
  <si>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</si>
  <si>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</si>
  <si>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</si>
  <si>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</si>
  <si>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</si>
  <si>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</si>
  <si>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</si>
  <si>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</si>
  <si>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</si>
  <si>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</si>
  <si>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</si>
  <si>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</si>
  <si>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</si>
  <si>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</si>
  <si>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</si>
  <si>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</si>
  <si>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</si>
  <si>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</si>
  <si>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</si>
  <si>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</si>
  <si>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</si>
  <si>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</si>
  <si>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</si>
  <si>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</si>
  <si>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</si>
  <si>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</si>
  <si>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</si>
  <si>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</si>
  <si>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</si>
  <si>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</si>
  <si>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</si>
  <si>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</si>
  <si>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Terem domicílio fiscal na zona de intervenção do GAL ADRAMA</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</si>
  <si>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</si>
  <si>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</si>
  <si>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</si>
  <si>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</si>
  <si>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</si>
  <si>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</si>
  <si>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</si>
  <si>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</si>
  <si>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</si>
  <si>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</si>
  <si>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</si>
  <si>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</si>
  <si>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</si>
  <si>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Demonstrar ter capacidade de financiamento da operação ou no caso das micro ou pequenas empresas possuir uma situação económica e financeira equilibrada, apresentando um rácio de autonomia financeira pré e pós projeto igual ou superior a 10%;</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</si>
  <si>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</si>
  <si>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</si>
  <si>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</si>
  <si>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</si>
  <si>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</si>
  <si>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</si>
  <si>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Cumprir as normas legais aplicáveis em matéria de segurança e higiena no trabalho</t>
  </si>
  <si>
    <t>Comunicar à Autoridade de Gestão qualquer alteração ou ocorrência que ponha em causa os pressupostos relativos à aprovação do projeto</t>
  </si>
  <si>
    <t>Manter a atividade e as condições legais necessárias ao exercício da mesma até cinco anos a contar da data de submissão do último pedido de pagamento</t>
  </si>
  <si>
    <t>Possuir a situação tributária e contributiva regularizada perante a administração fiscal e a segurança social, a qual é aferida em cada pedido de pagamento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</si>
  <si>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</si>
  <si>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</si>
  <si>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</si>
  <si>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</si>
  <si>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</si>
  <si>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</si>
  <si>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</si>
  <si>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</si>
  <si>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n)</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</si>
  <si>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</si>
  <si>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</si>
  <si>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</si>
  <si>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 xml:space="preserve"> O Promotor Declara que a Operação:</t>
  </si>
  <si>
    <t>Tem enquadramento na Estratégia de Desenvolvimento Local do GAL ADRAMA</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</si>
  <si>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</si>
  <si>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</si>
  <si>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</si>
  <si>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Apresenta</t>
  </si>
  <si>
    <t>Ofício de Apresentação/entrega de Candidatura com Indicação do Interlocutor do Projeto</t>
  </si>
  <si>
    <t>Título de posse do local de investimento (Caderneta predial ou contratos de arrendamento, escrituras ou outros documentos que comprovem a posse de terrenos e/ou das construções existentes, onde irão ser realizados os investimentos e se aplicável)</t>
  </si>
  <si>
    <t>Parecer favorável do Município onde se insere o investimento (exceto no caso do beneficiário ser o próprio município)</t>
  </si>
  <si>
    <t>Fotocópia da Declaração de Início/alteração de Atividade perante a Autoridade Tributária</t>
  </si>
  <si>
    <t>Cópias dos Balanços e Demonstração de Resultados históricos dos três últimos anos - Modelo 22 do IRC ou IES (para empresas já existentes)</t>
  </si>
  <si>
    <t>No caso de Pessoa Colectiva sem fins lucrativos, Relatório, Balanço,Demonstração de Resultados dos últimos 3 exercícios (ou respectivos modelos fiscais e anexos).</t>
  </si>
  <si>
    <t>Protocolo(s) de parcerias com outras entidades e/ou operadores locais.</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</si>
  <si>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</si>
  <si>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</si>
  <si>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</si>
  <si>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</si>
  <si>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</si>
  <si>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</si>
  <si>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</si>
  <si>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</si>
  <si>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</si>
  <si>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</si>
  <si>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</si>
  <si>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</si>
  <si>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</si>
  <si>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</si>
  <si>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</si>
  <si>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</si>
  <si>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</si>
  <si>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</si>
  <si>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</si>
  <si>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</si>
  <si>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</si>
  <si>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</si>
  <si>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</si>
  <si>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</si>
  <si>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</si>
  <si>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</si>
  <si>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</si>
  <si>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</si>
  <si>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</si>
  <si>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</si>
  <si>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</si>
  <si>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</si>
  <si>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</si>
  <si>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</si>
  <si>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</si>
  <si>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</si>
  <si>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</si>
  <si>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</si>
  <si>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</si>
  <si>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</si>
  <si>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</si>
  <si>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</si>
  <si>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</si>
  <si>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</si>
  <si>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</si>
  <si>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</si>
  <si>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</si>
  <si>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</si>
  <si>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</si>
  <si>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</si>
  <si>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</si>
  <si>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</si>
  <si>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</si>
  <si>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</si>
  <si>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</si>
  <si>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</si>
  <si>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</si>
  <si>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</si>
  <si>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</si>
  <si>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</si>
  <si>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</si>
  <si>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</si>
  <si>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</si>
  <si>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</si>
  <si>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</si>
  <si>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</si>
  <si>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</si>
  <si>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</si>
  <si>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</si>
  <si>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</si>
  <si>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</si>
  <si>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</si>
  <si>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</si>
  <si>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</si>
  <si>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</si>
  <si>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</si>
  <si>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</si>
  <si>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</si>
  <si>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</si>
  <si>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</si>
  <si>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</si>
  <si>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</si>
  <si>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</si>
  <si>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</si>
  <si>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</si>
  <si>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</si>
  <si>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</si>
  <si>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</si>
  <si>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</si>
  <si>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</si>
  <si>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</si>
  <si>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</si>
  <si>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</si>
  <si>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</si>
  <si>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</si>
  <si>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</si>
  <si>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</si>
  <si>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</si>
  <si>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</si>
  <si>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</si>
  <si>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</si>
  <si>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</si>
  <si>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</si>
  <si>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</si>
  <si>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</si>
  <si>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</si>
  <si>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</si>
  <si>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</si>
  <si>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</si>
  <si>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</si>
  <si>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</si>
  <si>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</si>
  <si>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</si>
  <si>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</si>
  <si>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</si>
  <si>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</si>
  <si>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</si>
  <si>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</si>
  <si>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</si>
  <si>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</si>
  <si>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</si>
  <si>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</si>
  <si>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</si>
  <si>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</si>
  <si>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</si>
  <si>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</si>
  <si>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</si>
  <si>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</si>
  <si>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</si>
  <si>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</si>
  <si>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</si>
  <si>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</si>
  <si>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</si>
  <si>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</si>
  <si>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</si>
  <si>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</si>
  <si>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</si>
  <si>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</si>
  <si>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</si>
  <si>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</si>
  <si>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</si>
  <si>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</si>
  <si>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</si>
  <si>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</si>
  <si>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</si>
  <si>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</si>
  <si>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</si>
  <si>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</si>
  <si>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</si>
  <si>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</si>
  <si>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</si>
  <si>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</si>
  <si>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</si>
  <si>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</si>
  <si>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</si>
  <si>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</si>
  <si>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</si>
  <si>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</si>
  <si>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</si>
  <si>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</si>
  <si>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</si>
  <si>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</si>
  <si>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</si>
  <si>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</si>
  <si>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</si>
  <si>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</si>
  <si>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</si>
  <si>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</si>
  <si>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</si>
  <si>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</si>
  <si>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</si>
  <si>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</si>
  <si>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</si>
  <si>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</si>
  <si>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</si>
  <si>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</si>
  <si>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</si>
  <si>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</si>
  <si>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</si>
  <si>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</si>
  <si>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</si>
  <si>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</si>
  <si>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</si>
  <si>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</si>
  <si>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</si>
  <si>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</si>
  <si>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</si>
  <si>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</si>
  <si>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</si>
  <si>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</si>
  <si>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</si>
  <si>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</si>
  <si>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</si>
  <si>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</si>
  <si>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</si>
  <si>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</si>
  <si>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</si>
  <si>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</si>
  <si>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</si>
  <si>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</si>
  <si>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</si>
  <si>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</si>
  <si>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</si>
  <si>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</si>
  <si>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</si>
  <si>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</si>
  <si>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</si>
  <si>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</si>
  <si>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</si>
  <si>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</si>
  <si>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</si>
  <si>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</si>
  <si>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</si>
  <si>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</si>
  <si>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</si>
  <si>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</si>
  <si>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</si>
  <si>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</si>
  <si>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</si>
  <si>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</si>
  <si>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</si>
  <si>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</si>
  <si>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</si>
  <si>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</si>
  <si>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</si>
  <si>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</si>
  <si>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</si>
  <si>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</si>
  <si>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</si>
  <si>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</si>
  <si>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</si>
  <si>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</si>
  <si>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</si>
  <si>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</si>
  <si>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</si>
  <si>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</si>
  <si>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</si>
  <si>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</si>
  <si>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</si>
  <si>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</si>
  <si>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</si>
  <si>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</si>
  <si>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</si>
  <si>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</si>
  <si>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</si>
  <si>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</si>
  <si>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</si>
  <si>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</si>
  <si>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</si>
  <si>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</si>
  <si>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</si>
  <si>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</si>
  <si>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</si>
  <si>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</si>
  <si>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</si>
  <si>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</si>
  <si>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</si>
  <si>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</si>
  <si>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</si>
  <si>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</si>
  <si>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</si>
  <si>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</si>
  <si>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</si>
  <si>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</si>
  <si>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</si>
  <si>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</si>
  <si>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</si>
  <si>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</si>
  <si>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</si>
  <si>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</si>
  <si>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</si>
  <si>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</si>
  <si>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</si>
  <si>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</si>
  <si>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</si>
  <si>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</si>
  <si>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</si>
  <si>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</si>
  <si>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</si>
  <si>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</si>
  <si>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</si>
  <si>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</si>
  <si>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</si>
  <si>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</si>
  <si>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</si>
  <si>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</si>
  <si>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</si>
  <si>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</si>
  <si>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</si>
  <si>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</si>
  <si>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</si>
  <si>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</si>
  <si>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</si>
  <si>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</si>
  <si>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</si>
  <si>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</si>
  <si>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</si>
  <si>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</si>
  <si>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</si>
  <si>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</si>
  <si>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</si>
  <si>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</si>
  <si>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</si>
  <si>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</si>
  <si>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</si>
  <si>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</si>
  <si>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</si>
  <si>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</si>
  <si>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</si>
  <si>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</si>
  <si>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</si>
  <si>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</si>
  <si>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</si>
  <si>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</si>
  <si>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</si>
  <si>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</si>
  <si>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</si>
  <si>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</si>
  <si>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</si>
  <si>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</si>
  <si>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</si>
  <si>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</si>
  <si>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</si>
  <si>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</si>
  <si>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</si>
  <si>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</si>
  <si>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</si>
  <si>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</si>
  <si>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</si>
  <si>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</si>
  <si>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</si>
  <si>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</si>
  <si>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</si>
  <si>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</si>
  <si>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</si>
  <si>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</si>
  <si>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</si>
  <si>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</si>
  <si>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</si>
  <si>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</si>
  <si>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</si>
  <si>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</si>
  <si>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</si>
  <si>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</si>
  <si>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</si>
  <si>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</si>
  <si>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</si>
  <si>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</si>
  <si>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</si>
  <si>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</si>
  <si>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</si>
  <si>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</si>
  <si>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</si>
  <si>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</si>
  <si>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</si>
  <si>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</si>
  <si>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</si>
  <si>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</si>
  <si>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</si>
  <si>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</si>
  <si>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</si>
  <si>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</si>
  <si>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</si>
  <si>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</si>
  <si>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</si>
  <si>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</si>
  <si>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</si>
  <si>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</si>
  <si>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</si>
  <si>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</si>
  <si>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</si>
  <si>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</si>
  <si>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</si>
  <si>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</si>
  <si>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</si>
  <si>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</si>
  <si>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</si>
  <si>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</si>
  <si>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</si>
  <si>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</si>
  <si>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</si>
  <si>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</si>
  <si>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</si>
  <si>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</si>
  <si>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</si>
  <si>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</si>
  <si>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</si>
  <si>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</si>
  <si>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</si>
  <si>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</si>
  <si>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</si>
  <si>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</si>
  <si>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</si>
  <si>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</si>
  <si>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</si>
  <si>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</si>
  <si>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</si>
  <si>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</si>
  <si>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</si>
  <si>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</si>
  <si>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</si>
  <si>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</si>
  <si>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</si>
  <si>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</si>
  <si>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</si>
  <si>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</si>
  <si>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</si>
  <si>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</si>
  <si>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</si>
  <si>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</si>
  <si>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</si>
  <si>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</si>
  <si>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</si>
  <si>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</si>
  <si>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</si>
  <si>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</si>
  <si>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</si>
  <si>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</si>
  <si>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</si>
  <si>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</si>
  <si>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</si>
  <si>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</si>
  <si>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</si>
  <si>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</si>
  <si>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</si>
  <si>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</si>
  <si>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</si>
  <si>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</si>
  <si>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</si>
  <si>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</si>
  <si>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</si>
  <si>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</si>
  <si>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</si>
  <si>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</si>
  <si>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</si>
  <si>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</si>
  <si>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</si>
  <si>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</si>
  <si>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</si>
  <si>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</si>
  <si>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</si>
  <si>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</si>
  <si>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</si>
  <si>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</si>
  <si>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</si>
  <si>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</si>
  <si>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</si>
  <si>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</si>
  <si>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</si>
  <si>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</si>
  <si>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</si>
  <si>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</si>
  <si>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</si>
  <si>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</si>
  <si>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</si>
  <si>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</si>
  <si>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</si>
  <si>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</si>
  <si>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</si>
  <si>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</si>
  <si>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</si>
  <si>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</si>
  <si>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</si>
  <si>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</si>
  <si>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</si>
  <si>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</si>
  <si>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</si>
  <si>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</si>
  <si>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</si>
  <si>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</si>
  <si>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</si>
  <si>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</si>
  <si>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</si>
  <si>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</si>
  <si>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</si>
  <si>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</si>
  <si>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</si>
  <si>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</si>
  <si>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</si>
  <si>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</si>
  <si>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</si>
  <si>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</si>
  <si>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</si>
  <si>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</si>
  <si>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</si>
  <si>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</si>
  <si>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</si>
  <si>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</si>
  <si>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</si>
  <si>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</si>
  <si>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</si>
  <si>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</si>
  <si>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</si>
  <si>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</si>
  <si>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</si>
  <si>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</si>
  <si>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</si>
  <si>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</si>
  <si>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</si>
  <si>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</si>
  <si>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</si>
  <si>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</si>
  <si>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</si>
  <si>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</si>
  <si>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</si>
  <si>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</si>
  <si>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</si>
  <si>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</si>
  <si>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</si>
  <si>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</si>
  <si>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</si>
  <si>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</si>
  <si>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</si>
  <si>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</si>
  <si>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</si>
  <si>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</si>
  <si>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</si>
  <si>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</si>
  <si>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</si>
  <si>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</si>
  <si>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</si>
  <si>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</si>
  <si>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</si>
  <si>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</si>
  <si>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</si>
  <si>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</si>
  <si>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</si>
  <si>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</si>
  <si>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</si>
  <si>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</si>
  <si>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</si>
  <si>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</si>
  <si>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</si>
  <si>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</si>
  <si>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</si>
  <si>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</si>
  <si>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</si>
  <si>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</si>
  <si>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</si>
  <si>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</si>
  <si>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</si>
  <si>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</si>
  <si>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</si>
  <si>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</si>
  <si>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</si>
  <si>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</si>
  <si>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</si>
  <si>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</si>
  <si>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</si>
  <si>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</si>
  <si>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</si>
  <si>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</si>
  <si>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</si>
  <si>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</si>
  <si>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</si>
  <si>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</si>
  <si>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</si>
  <si>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</si>
  <si>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</si>
  <si>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</si>
  <si>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</si>
  <si>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</si>
  <si>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</si>
  <si>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</si>
  <si>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</si>
  <si>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</si>
  <si>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</si>
  <si>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</si>
  <si>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</si>
  <si>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</si>
  <si>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</si>
  <si>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</si>
  <si>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</si>
  <si>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</si>
  <si>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</si>
  <si>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</si>
  <si>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</si>
  <si>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</si>
  <si>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</si>
  <si>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</si>
  <si>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</si>
  <si>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</si>
  <si>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</si>
  <si>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</si>
  <si>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</si>
  <si>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</si>
  <si>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</si>
  <si>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</si>
  <si>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</si>
  <si>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</si>
  <si>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</si>
  <si>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</si>
  <si>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</si>
  <si>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</si>
  <si>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</si>
  <si>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</si>
  <si>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</si>
  <si>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</si>
  <si>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</si>
  <si>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</si>
  <si>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</si>
  <si>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</si>
  <si>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</si>
  <si>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</si>
  <si>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</si>
  <si>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</si>
  <si>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</si>
  <si>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</si>
  <si>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</si>
  <si>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</si>
  <si>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</si>
  <si>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</si>
  <si>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</si>
  <si>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</si>
  <si>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</si>
  <si>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</si>
  <si>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</si>
  <si>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</si>
  <si>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</si>
  <si>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</si>
  <si>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</si>
  <si>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</si>
  <si>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</si>
  <si>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</si>
  <si>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</si>
  <si>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</si>
  <si>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</si>
  <si>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</si>
  <si>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</si>
  <si>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</si>
  <si>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</si>
  <si>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</si>
  <si>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</si>
  <si>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</si>
  <si>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</si>
  <si>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</si>
  <si>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</si>
  <si>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</si>
  <si>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</si>
  <si>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</si>
  <si>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</si>
  <si>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</si>
  <si>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</si>
  <si>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</si>
  <si>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</si>
  <si>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</si>
  <si>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</si>
  <si>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</si>
  <si>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</si>
  <si>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</si>
  <si>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</si>
  <si>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</si>
  <si>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</si>
  <si>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</si>
  <si>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</si>
  <si>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</si>
  <si>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</si>
  <si>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</si>
  <si>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</si>
  <si>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</si>
  <si>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</si>
  <si>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</si>
  <si>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</si>
  <si>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</si>
  <si>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</si>
  <si>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</si>
  <si>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</si>
  <si>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</si>
  <si>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</si>
  <si>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</si>
  <si>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</si>
  <si>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</si>
  <si>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</si>
  <si>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</si>
  <si>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</si>
  <si>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</si>
  <si>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</si>
  <si>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</si>
  <si>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</si>
  <si>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</si>
  <si>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</si>
  <si>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</si>
  <si>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</si>
  <si>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</si>
  <si>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</si>
  <si>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</si>
  <si>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</si>
  <si>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</si>
  <si>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</si>
  <si>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</si>
  <si>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</si>
  <si>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</si>
  <si>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</si>
  <si>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</si>
  <si>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</si>
  <si>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</si>
  <si>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</si>
  <si>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</si>
  <si>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</si>
  <si>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</si>
  <si>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</si>
  <si>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</si>
  <si>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</si>
  <si>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</si>
  <si>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</si>
  <si>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</si>
  <si>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</si>
  <si>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</si>
  <si>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</si>
  <si>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</si>
  <si>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</si>
  <si>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</si>
  <si>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</si>
  <si>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</si>
  <si>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</si>
  <si>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</si>
  <si>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</si>
  <si>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</si>
  <si>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</si>
  <si>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</si>
  <si>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</si>
  <si>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</si>
  <si>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</si>
  <si>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</si>
  <si>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</si>
  <si>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</si>
  <si>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</si>
  <si>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</si>
  <si>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</si>
  <si>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</si>
  <si>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</si>
  <si>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</si>
  <si>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</si>
  <si>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</si>
  <si>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</si>
  <si>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</si>
  <si>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</si>
  <si>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</si>
  <si>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</si>
  <si>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</si>
  <si>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</si>
  <si>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</si>
  <si>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</si>
  <si>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</si>
  <si>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</si>
  <si>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</si>
  <si>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</si>
  <si>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</si>
  <si>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</si>
  <si>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</si>
  <si>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</si>
  <si>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</si>
  <si>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</si>
  <si>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</si>
  <si>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</si>
  <si>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</si>
  <si>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</si>
  <si>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</si>
  <si>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</si>
  <si>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</si>
  <si>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</si>
  <si>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</si>
  <si>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</si>
  <si>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</si>
  <si>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</si>
  <si>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</si>
  <si>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</si>
  <si>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</si>
  <si>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</si>
  <si>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</si>
  <si>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</si>
  <si>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</si>
  <si>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</si>
  <si>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</si>
  <si>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</si>
  <si>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</si>
  <si>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</si>
  <si>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</si>
  <si>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</si>
  <si>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</si>
  <si>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</si>
  <si>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</si>
  <si>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</si>
  <si>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</si>
  <si>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</si>
  <si>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</si>
  <si>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</si>
  <si>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</si>
  <si>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</si>
  <si>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</si>
  <si>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</si>
  <si>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</si>
  <si>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</si>
  <si>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</si>
  <si>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</si>
  <si>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</si>
  <si>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</si>
  <si>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</si>
  <si>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</si>
  <si>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</si>
  <si>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</si>
  <si>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</si>
  <si>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</si>
  <si>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</si>
  <si>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</si>
  <si>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</si>
  <si>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</si>
  <si>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</si>
  <si>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</si>
  <si>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</si>
  <si>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</si>
  <si>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</si>
  <si>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</si>
  <si>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</si>
  <si>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</si>
  <si>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</si>
  <si>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</si>
  <si>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</si>
  <si>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</si>
  <si>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</si>
  <si>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</si>
  <si>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</si>
  <si>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</si>
  <si>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</si>
  <si>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</si>
  <si>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</si>
  <si>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</si>
  <si>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</si>
  <si>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</si>
  <si>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</si>
  <si>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</si>
  <si>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</si>
  <si>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</si>
  <si>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</si>
  <si>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</si>
  <si>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</si>
  <si>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</si>
  <si>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</si>
  <si>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</si>
  <si>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</si>
  <si>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</si>
  <si>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</si>
  <si>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</si>
  <si>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</si>
  <si>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</si>
  <si>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</si>
  <si>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</si>
  <si>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</si>
  <si>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</si>
  <si>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</si>
  <si>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</si>
  <si>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</si>
  <si>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</si>
  <si>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</si>
  <si>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</si>
  <si>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</si>
  <si>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</si>
  <si>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</si>
  <si>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</si>
  <si>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</si>
  <si>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</si>
  <si>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</si>
  <si>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</si>
  <si>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</si>
  <si>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</si>
  <si>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</si>
  <si>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</si>
  <si>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</si>
  <si>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</si>
  <si>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</si>
  <si>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</si>
  <si>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</si>
  <si>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</si>
  <si>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</si>
  <si>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</si>
  <si>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</si>
  <si>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</si>
  <si>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</si>
  <si>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</si>
  <si>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</si>
  <si>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</si>
  <si>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</si>
  <si>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</si>
  <si>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</si>
  <si>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</si>
  <si>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</si>
  <si>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</si>
  <si>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</si>
  <si>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</si>
  <si>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</si>
  <si>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</si>
  <si>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</si>
  <si>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</si>
  <si>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</si>
  <si>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</si>
  <si>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</si>
  <si>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</si>
  <si>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</si>
  <si>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</si>
  <si>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</si>
  <si>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</si>
  <si>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</si>
  <si>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</si>
  <si>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</si>
  <si>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</si>
  <si>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</si>
  <si>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</si>
  <si>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</si>
  <si>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</si>
  <si>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</si>
  <si>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</si>
  <si>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</si>
  <si>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</si>
  <si>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</si>
  <si>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</si>
  <si>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</si>
  <si>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</si>
  <si>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</si>
  <si>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</si>
  <si>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</si>
  <si>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</si>
  <si>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</si>
  <si>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</si>
  <si>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</si>
  <si>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</si>
  <si>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</si>
  <si>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</si>
  <si>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</si>
  <si>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</si>
  <si>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</si>
  <si>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</si>
  <si>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</si>
  <si>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</si>
  <si>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</si>
  <si>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</si>
  <si>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</si>
  <si>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</si>
  <si>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</si>
  <si>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</si>
  <si>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</si>
  <si>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</si>
  <si>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</si>
  <si>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</si>
  <si>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</si>
  <si>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</si>
  <si>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</si>
  <si>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</si>
  <si>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</si>
  <si>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</si>
  <si>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</si>
  <si>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</si>
  <si>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</si>
  <si>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</si>
  <si>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</si>
  <si>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</si>
  <si>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</si>
  <si>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</si>
  <si>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</si>
  <si>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</si>
  <si>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</si>
  <si>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</si>
  <si>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</si>
  <si>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</si>
  <si>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</si>
  <si>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</si>
  <si>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</si>
  <si>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</si>
  <si>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</si>
  <si>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</si>
  <si>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</si>
  <si>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</si>
  <si>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</si>
  <si>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</si>
  <si>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</si>
  <si>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</si>
  <si>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</si>
  <si>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</si>
  <si>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</si>
  <si>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</si>
  <si>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</si>
  <si>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</si>
  <si>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</si>
  <si>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</si>
  <si>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</si>
  <si>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</si>
  <si>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</si>
  <si>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</si>
  <si>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</si>
  <si>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</si>
  <si>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</si>
  <si>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</si>
  <si>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</si>
  <si>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</si>
  <si>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</si>
  <si>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</si>
  <si>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</si>
  <si>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</si>
  <si>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</si>
  <si>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</si>
  <si>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</si>
  <si>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</si>
  <si>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</si>
  <si>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</si>
  <si>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</si>
  <si>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</si>
  <si>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</si>
  <si>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</si>
  <si>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</si>
  <si>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</si>
  <si>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</si>
  <si>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</si>
  <si>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</si>
  <si>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</si>
  <si>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</si>
  <si>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</si>
  <si>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</si>
  <si>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</si>
  <si>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</si>
  <si>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</si>
  <si>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</si>
  <si>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</si>
  <si>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</si>
  <si>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</si>
  <si>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</si>
  <si>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</si>
  <si>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</si>
  <si>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</si>
  <si>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</si>
  <si>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</si>
  <si>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</si>
  <si>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</si>
  <si>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</si>
  <si>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</si>
  <si>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</si>
  <si>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</si>
  <si>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</si>
  <si>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</si>
  <si>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</si>
  <si>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</si>
  <si>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</si>
  <si>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</si>
  <si>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</si>
  <si>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</si>
  <si>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</si>
  <si>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</si>
  <si>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</si>
  <si>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</si>
  <si>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</si>
  <si>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</si>
  <si>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</si>
  <si>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</si>
  <si>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</si>
  <si>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</si>
  <si>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</si>
  <si>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</si>
  <si>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</si>
  <si>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</si>
  <si>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</si>
  <si>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</si>
  <si>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</si>
  <si>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</si>
  <si>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</si>
  <si>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</si>
  <si>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</si>
  <si>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</si>
  <si>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</si>
  <si>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</si>
  <si>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</si>
  <si>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</si>
  <si>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</si>
  <si>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</si>
  <si>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</si>
  <si>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</si>
  <si>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</si>
  <si>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</si>
  <si>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</si>
  <si>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</si>
  <si>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</si>
  <si>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</si>
  <si>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</si>
  <si>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</si>
  <si>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</si>
  <si>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</si>
  <si>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</si>
  <si>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</si>
  <si>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</si>
  <si>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</si>
  <si>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</si>
  <si>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</si>
  <si>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</si>
  <si>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</si>
  <si>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</si>
  <si>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</si>
  <si>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</si>
  <si>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</si>
  <si>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</si>
  <si>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</si>
  <si>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</si>
  <si>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</si>
  <si>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</si>
  <si>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</si>
  <si>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</si>
  <si>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</si>
  <si>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</si>
  <si>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</si>
  <si>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</si>
  <si>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</si>
  <si>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</si>
  <si>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</si>
  <si>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</si>
  <si>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</si>
  <si>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</si>
  <si>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</si>
  <si>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</si>
  <si>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</si>
  <si>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</si>
  <si>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</si>
  <si>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</si>
  <si>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</si>
  <si>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</si>
  <si>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Declarações de compromisso e termo de submissão da candidatura</t>
  </si>
  <si>
    <t>Cumprem a legislação e normas obrigatórias, nomeadamente em termos de licenciamento da atividade, relacionadas com a natureza do investimento.</t>
  </si>
  <si>
    <t>Manterão a atividade e as condições legais necessárias ao exercício da mesma até cinco anos a contar da data de submissão do último pedido de pagamento.</t>
  </si>
  <si>
    <t>Possuem, ou asseguram até à aprovação da candidatura, os meios técnicos, físicos e financeiros e os recursos humanos necessários ao desenvolvimento da operação.</t>
  </si>
  <si>
    <t>Teem a situação regularizada, em matéria de reposição no âmbito do financiamento do FEADER ou ter constituído garantia a favor do Instituto de Financiamento da Agricultura e Pescas, IP – IFAP</t>
  </si>
  <si>
    <t>Não foram condenados em processo crime por factos que envolvam disponibilidades financeiras, no âmbito do FEADER e do FEAGA.</t>
  </si>
  <si>
    <t>Não apresentaram a mesma candidatura a outros fundos/apoios, no âmbito da qual ainda esteja a decorrer o processo de decisão ou em que a decisão sobre o pedido de financiamento tenha sido favorável, exceto nas situações em que tenha sido apresentada desistência.</t>
  </si>
  <si>
    <t>Autorizam a utilização dos dados constantes desta candidatura para outros sistemas no âmbito do PRODERAM 2020 e Portugal 2020, para efeitos estatísticos e de divulgação do programa.</t>
  </si>
  <si>
    <t>Declaram ainda que: todas as informações constantes neste formulário são verdadeiras, incluindo a veracidade dos pressupostos utilizados na definição do projecto de investimento apresentado,</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</si>
  <si>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</si>
  <si>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</si>
  <si>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BENEFICIÁRIO COLETIVO</t>
  </si>
  <si>
    <t>1.2 SEDE FISCAL</t>
  </si>
  <si>
    <t>1.3 CONTACTOS</t>
  </si>
  <si>
    <t>3. QUALIFICAÇÃO/FORMAÇÃO DO RESPONSÁVEL DA CANDIDATURA ENTIDADE COORDENADORA</t>
  </si>
  <si>
    <t>3.1.Nível de qualificação</t>
  </si>
  <si>
    <t>3.2.Experiência Técnica na área de investimento em causa</t>
  </si>
  <si>
    <t>4. CARATERIZAÇÃO DA ATIVIDADE DESENVOLVIDA</t>
  </si>
  <si>
    <t>4.1. Breve resumo do histórico da entidade promotora e da atividade desenvolvida.</t>
  </si>
  <si>
    <t>4.2.A entidade tem histórico de atividade?</t>
  </si>
  <si>
    <t>4.4.ATIVIDADE ECONÓMICA ATUAL</t>
  </si>
  <si>
    <t>4.3.Situação perante o Iva</t>
  </si>
  <si>
    <t>4.5. Receitas</t>
  </si>
  <si>
    <t>4.6. Despesas</t>
  </si>
  <si>
    <t>4.6.1.Pessoal</t>
  </si>
  <si>
    <t>4.6.2.Funcionamento</t>
  </si>
  <si>
    <t>4.6.3.Específicos de Atividades</t>
  </si>
  <si>
    <t>4.6.4.Outros custos</t>
  </si>
  <si>
    <t>4.5.1.Quotizações</t>
  </si>
  <si>
    <t>4.5.2.Subssídios</t>
  </si>
  <si>
    <t>4.5.3.Donativos</t>
  </si>
  <si>
    <t>4.5.4.Outras origens</t>
  </si>
  <si>
    <t>4.7. Outros indicadores relativos às atividades sem fins lucrativos</t>
  </si>
  <si>
    <t>4.8. Valências prestadas pelas entidades na Área Social</t>
  </si>
  <si>
    <t>4.7.1. Número de Associados</t>
  </si>
  <si>
    <t>4.7.2.Beneficiários</t>
  </si>
  <si>
    <t>4.7.3.Utentes</t>
  </si>
  <si>
    <t>4.7.4.Outros</t>
  </si>
  <si>
    <t>4.8.1.Identificar as outras atividades relevantes</t>
  </si>
  <si>
    <t>5. CARATERIZAÇÃO DA OPERAÇÃO</t>
  </si>
  <si>
    <t>5.1.Designação do Projeto:</t>
  </si>
  <si>
    <t>5.2.Natureza da Operação:</t>
  </si>
  <si>
    <r>
      <t>5.3.Descrição do Projeto:</t>
    </r>
    <r>
      <rPr>
        <sz val="8"/>
        <rFont val="Arial"/>
        <family val="2"/>
      </rPr>
      <t xml:space="preserve"> (resumo da memória descritiva)</t>
    </r>
  </si>
  <si>
    <t>5.4 Sectores de Atividade Abrangidos pelo Projeto:</t>
  </si>
  <si>
    <t>5.5 Estabelecimentos da Entidade Beneficiária Abrangidos pelo Projeto:</t>
  </si>
  <si>
    <t>5.6.Data Prevista para o Início dos Investimentos:</t>
  </si>
  <si>
    <t>5.7.Data Prevista para o Fim dos Investimentos:</t>
  </si>
  <si>
    <t>5.8.Ano Cruzeiro:</t>
  </si>
  <si>
    <t>5.9.Ano de Termo da Operação:</t>
  </si>
  <si>
    <t>5.10.NIB conta associada à operação:</t>
  </si>
  <si>
    <t>6. OBJETIVOS DA OPERAÇÃO</t>
  </si>
  <si>
    <t>7. POPULAÇÃO ABRANGIDA PELA OPERAÇÃO</t>
  </si>
  <si>
    <t>8.1 Caracterização socio-economica e enquadramento dos serviços a desenvolver e/ou a criar</t>
  </si>
  <si>
    <t>8.2.Impacto da operação no reforço da oferta de serviços sociais em linha com as políticas públicas (regionais e locais)</t>
  </si>
  <si>
    <t>8. VALIAS DA OPERAÇÃO</t>
  </si>
  <si>
    <t>8.3.Impacto da operação na zona de intervenção da ADRAMA.</t>
  </si>
  <si>
    <t>8.4. A operação desenvolve um projeto social inovador e com participação ativa da comunidade?</t>
  </si>
  <si>
    <t>8.5.Existe um protocolo ou parceria formalizada com outras entidades?</t>
  </si>
  <si>
    <t>8.6.Nível de Cobertura Geográfica</t>
  </si>
  <si>
    <t>8.7. Identificação de protocolos/parcerias formalizadas com outras entidades</t>
  </si>
  <si>
    <t>8.8. Identificar projetos já desenvolvidos pela entidade, que potenciem o efeito do investimento em causa</t>
  </si>
  <si>
    <t>2 ou mais concelhos da ZI</t>
  </si>
  <si>
    <t>Todas as freguesias de 1 concelho</t>
  </si>
  <si>
    <t>1 Freguesia do mesmo concelho da ZI</t>
  </si>
  <si>
    <t xml:space="preserve">9. CLASSIFICAÇÃO DOS INVESTIMENTOS DA OPERAÇÃO </t>
  </si>
  <si>
    <t>10.Existe alguma relação especial entre representantes do beneficiário e os fornecedores adjudicados? Identificar.</t>
  </si>
  <si>
    <t>3.h)  Elaboração e produção de material de divulgação afeto à operação</t>
  </si>
  <si>
    <t>3.h) Conceção e produção de material informativo (limite de 20%)</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</si>
  <si>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</si>
  <si>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</si>
  <si>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</si>
  <si>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</si>
  <si>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</si>
  <si>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13.2 CRITÉRIOS DE ELEGIBILIDADE E OBRIGAÇÕES DOS BENEFICIÁRIOS</t>
  </si>
  <si>
    <t>13.1 TIPO DE BENEFICIÁRIO</t>
  </si>
  <si>
    <t>13.3 CONDIÇÕES GERAIS DE ELEGIBILIDADE DA OPERAÇÃO</t>
  </si>
  <si>
    <t>14. CONTEÚDO E ORGANIZAÇÃO DOS DOCUMENTOS DO DOSSIER DE CANDIDATURA</t>
  </si>
  <si>
    <t>O REPRESENTANTE DA ENTIDADE PROMOTORA APRESENTA OS SEGUINTES DOCUMENTOS</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</si>
  <si>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</si>
  <si>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Formulário da Candidatura devidamente preenchido (rubricado em todas as páginas e assinado no fim)</t>
  </si>
  <si>
    <t>Orçamentos detalhados (consulta a 3 entidades económica independentes por item de investimento - assinados e carimbados pela empresa fornecedora)</t>
  </si>
  <si>
    <t>Memória descritiva do projeto, acompanhada de mapas, plantas e peças desenhadas devidamente assinadas, se aplicável.</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</si>
  <si>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informação prévia ou de pedido de licenciamento à entidade competente (Município e/ou outro)</t>
  </si>
  <si>
    <t>Licenciamento de atividade obrigatória (no caso de entidades já com atividade)</t>
  </si>
  <si>
    <t>Plano e Calendarização detalhada dos serviços prestados objeto do pedido de apoio, durante a vigência e manutenção obrigatória da operação (5 anos), sempre que se trate de prestação de serviços básicos com aquisição de viaturas associadas.</t>
  </si>
  <si>
    <t>Ata que identifique, quantifique, autorize a realização do investimento e indique qual a origem dos Fundos Próprios necessários ao investimento, quando aplicável</t>
  </si>
  <si>
    <t>Comprovativo de registo de beneficiário efetivo</t>
  </si>
  <si>
    <t>Fotocópia do CC  do(s) responsável pelo projeto/ acompanhamento do projeto, acompanhada de respetiva autorização de utilização de dados</t>
  </si>
  <si>
    <t>Fotocópia do CC dos representantes legais, acompanhada de respetiva autorização de utilização de dados</t>
  </si>
  <si>
    <t>Plano e Orçamento aprovado (último ano aplicável)</t>
  </si>
  <si>
    <t>Parecer favorável da Secretaria Regional da Inclusão Social e Cidadania</t>
  </si>
  <si>
    <t>Estatutos e/ou Lei orgânica da entidade promotora</t>
  </si>
  <si>
    <t>Cópia da Ata da tomada de posse dos órgãos sociais atuais (se aplicável)</t>
  </si>
  <si>
    <t xml:space="preserve">Fotocópia do Pacto Social e da Certidão da Conservatória do Registo Comercial (Pessoa Colectiva) </t>
  </si>
  <si>
    <t>REGISTO DE RECEÇÃO DA CANDIDATURA 08 - (Reservado à ETL do GAL ADRAMA)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</si>
</sst>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57"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b/>
      <sz val="11"/>
      <name val="Arial"/>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64">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style="thin">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right style="hair">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3">
    <xf numFmtId="0" fontId="0" fillId="0" borderId="0"/>
    <xf numFmtId="167" fontId="37" fillId="0" borderId="0" applyFill="0" applyBorder="0" applyAlignment="0" applyProtection="0"/>
    <xf numFmtId="9" fontId="37" fillId="0" borderId="0" applyFill="0" applyBorder="0" applyAlignment="0" applyProtection="0"/>
  </cellStyleXfs>
  <cellXfs count="728">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0" fillId="0" borderId="0" xfId="0" applyFont="1" applyProtection="1"/>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Protection="1"/>
    <xf numFmtId="0" fontId="11" fillId="0" borderId="10" xfId="0" applyFont="1" applyFill="1" applyBorder="1" applyAlignment="1" applyProtection="1">
      <alignment vertical="center" wrapText="1"/>
      <protection locked="0"/>
    </xf>
    <xf numFmtId="1" fontId="11" fillId="0" borderId="23" xfId="0" applyNumberFormat="1" applyFont="1" applyFill="1" applyBorder="1" applyAlignment="1" applyProtection="1">
      <alignment horizontal="center" vertical="center" wrapText="1"/>
      <protection locked="0"/>
    </xf>
    <xf numFmtId="49" fontId="11" fillId="0" borderId="23" xfId="0" applyNumberFormat="1" applyFont="1" applyFill="1" applyBorder="1" applyAlignment="1" applyProtection="1">
      <alignment horizontal="left" vertical="center" wrapText="1"/>
      <protection locked="0"/>
    </xf>
    <xf numFmtId="49" fontId="11" fillId="0" borderId="23" xfId="0" applyNumberFormat="1" applyFont="1" applyFill="1" applyBorder="1" applyAlignment="1" applyProtection="1">
      <alignment vertical="center" wrapText="1"/>
      <protection locked="0"/>
    </xf>
    <xf numFmtId="4" fontId="11" fillId="0" borderId="23" xfId="0" applyNumberFormat="1" applyFont="1" applyFill="1" applyBorder="1" applyAlignment="1" applyProtection="1">
      <alignment horizontal="right" vertical="center" wrapText="1"/>
      <protection locked="0"/>
    </xf>
    <xf numFmtId="165" fontId="11" fillId="0" borderId="23" xfId="0" applyNumberFormat="1" applyFont="1" applyFill="1" applyBorder="1" applyAlignment="1" applyProtection="1">
      <alignment horizontal="right" vertical="center" wrapText="1"/>
      <protection locked="0"/>
    </xf>
    <xf numFmtId="165" fontId="11" fillId="2" borderId="23" xfId="0" applyNumberFormat="1" applyFont="1" applyFill="1" applyBorder="1" applyAlignment="1" applyProtection="1">
      <alignment horizontal="right" vertical="center" wrapText="1"/>
      <protection locked="0"/>
    </xf>
    <xf numFmtId="10" fontId="11" fillId="0" borderId="23" xfId="0" applyNumberFormat="1" applyFont="1" applyFill="1" applyBorder="1" applyAlignment="1" applyProtection="1">
      <alignment horizontal="right" vertical="center" wrapText="1"/>
      <protection locked="0"/>
    </xf>
    <xf numFmtId="166" fontId="11" fillId="0" borderId="23"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0" fontId="18" fillId="0" borderId="11" xfId="0" applyFont="1" applyFill="1" applyBorder="1" applyAlignment="1" applyProtection="1">
      <alignment vertical="center" wrapText="1"/>
      <protection locked="0"/>
    </xf>
    <xf numFmtId="165" fontId="44" fillId="0" borderId="23" xfId="0" applyNumberFormat="1" applyFont="1" applyBorder="1" applyAlignment="1" applyProtection="1">
      <alignment horizontal="right" vertical="center" wrapText="1"/>
      <protection locked="0"/>
    </xf>
    <xf numFmtId="165" fontId="44" fillId="0" borderId="23" xfId="0" applyNumberFormat="1" applyFont="1" applyFill="1" applyBorder="1" applyAlignment="1" applyProtection="1">
      <alignment horizontal="right" vertical="center" wrapText="1"/>
      <protection locked="0"/>
    </xf>
    <xf numFmtId="9" fontId="37" fillId="0" borderId="23" xfId="2" applyFill="1" applyBorder="1" applyAlignment="1" applyProtection="1">
      <alignment horizontal="center" vertical="center" wrapText="1"/>
      <protection locked="0"/>
    </xf>
    <xf numFmtId="165" fontId="32" fillId="0" borderId="23" xfId="0" applyNumberFormat="1" applyFont="1" applyBorder="1" applyAlignment="1" applyProtection="1">
      <alignment horizontal="right" vertical="center" wrapText="1"/>
      <protection locked="0"/>
    </xf>
    <xf numFmtId="0" fontId="30" fillId="0" borderId="1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30" fillId="0" borderId="1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30" fillId="0" borderId="0" xfId="0" applyFont="1" applyFill="1" applyBorder="1" applyAlignment="1" applyProtection="1">
      <alignment horizontal="left" vertical="center"/>
    </xf>
    <xf numFmtId="0" fontId="34" fillId="0" borderId="23" xfId="0" applyFont="1" applyBorder="1" applyAlignment="1" applyProtection="1">
      <alignment horizontal="center" vertical="center" wrapText="1"/>
    </xf>
    <xf numFmtId="0" fontId="34" fillId="0" borderId="23" xfId="0" applyFont="1" applyFill="1" applyBorder="1" applyAlignment="1" applyProtection="1">
      <alignment horizontal="center" vertical="center" wrapText="1"/>
    </xf>
    <xf numFmtId="0" fontId="34" fillId="0" borderId="32" xfId="0" applyFont="1" applyBorder="1" applyAlignment="1" applyProtection="1">
      <alignment horizontal="center" vertical="center" wrapText="1"/>
    </xf>
    <xf numFmtId="0" fontId="16" fillId="0" borderId="0" xfId="0" applyFont="1"/>
    <xf numFmtId="0" fontId="16" fillId="6" borderId="23" xfId="0" applyFont="1" applyFill="1" applyBorder="1" applyAlignment="1">
      <alignment horizontal="center"/>
    </xf>
    <xf numFmtId="0" fontId="16" fillId="0" borderId="1" xfId="0" applyFont="1" applyFill="1" applyBorder="1" applyAlignment="1">
      <alignment wrapText="1"/>
    </xf>
    <xf numFmtId="0" fontId="30" fillId="0" borderId="7" xfId="0" applyFont="1" applyFill="1" applyBorder="1" applyAlignment="1" applyProtection="1">
      <alignment horizontal="left" vertical="center"/>
    </xf>
    <xf numFmtId="0" fontId="30" fillId="0" borderId="9" xfId="0" applyFont="1" applyFill="1" applyBorder="1" applyAlignment="1" applyProtection="1">
      <alignment horizontal="left" vertical="center"/>
    </xf>
    <xf numFmtId="0" fontId="10" fillId="0" borderId="36" xfId="0" applyFont="1" applyFill="1" applyBorder="1" applyAlignment="1" applyProtection="1">
      <alignment vertical="center"/>
      <protection locked="0"/>
    </xf>
    <xf numFmtId="0" fontId="10" fillId="0" borderId="38" xfId="0" applyFont="1" applyFill="1" applyBorder="1" applyAlignment="1" applyProtection="1">
      <alignment vertical="center"/>
      <protection locked="0"/>
    </xf>
    <xf numFmtId="0" fontId="10" fillId="0" borderId="37" xfId="0" applyFont="1" applyFill="1" applyBorder="1" applyAlignment="1" applyProtection="1">
      <alignment vertical="center"/>
      <protection locked="0"/>
    </xf>
    <xf numFmtId="0" fontId="25" fillId="0" borderId="23"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11" fillId="0" borderId="0" xfId="0" applyFont="1" applyFill="1" applyBorder="1" applyAlignment="1" applyProtection="1">
      <alignment vertical="top" wrapText="1"/>
      <protection locked="0"/>
    </xf>
    <xf numFmtId="0" fontId="0" fillId="0" borderId="38" xfId="0" applyFont="1" applyBorder="1" applyAlignment="1" applyProtection="1">
      <protection locked="0"/>
    </xf>
    <xf numFmtId="0" fontId="0" fillId="0" borderId="37" xfId="0" applyFont="1" applyBorder="1" applyAlignment="1" applyProtection="1">
      <protection locked="0"/>
    </xf>
    <xf numFmtId="0" fontId="25" fillId="0" borderId="59" xfId="0" applyFont="1" applyFill="1" applyBorder="1" applyAlignment="1" applyProtection="1">
      <alignment horizontal="left" vertical="center" wrapText="1"/>
    </xf>
    <xf numFmtId="0" fontId="25" fillId="0" borderId="61" xfId="0" applyFont="1" applyFill="1" applyBorder="1" applyAlignment="1" applyProtection="1">
      <alignment vertical="center" wrapText="1"/>
    </xf>
    <xf numFmtId="0" fontId="25" fillId="0" borderId="59" xfId="0" applyNumberFormat="1" applyFont="1" applyFill="1" applyBorder="1" applyAlignment="1" applyProtection="1">
      <alignment vertical="center" wrapText="1"/>
    </xf>
    <xf numFmtId="0" fontId="32" fillId="0" borderId="0" xfId="0" applyFont="1" applyFill="1" applyBorder="1" applyAlignment="1" applyProtection="1">
      <alignment vertical="center" wrapText="1"/>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9"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10" fillId="0" borderId="0" xfId="0" applyFont="1" applyFill="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21" xfId="0" applyFont="1" applyFill="1" applyBorder="1" applyAlignment="1" applyProtection="1">
      <alignment vertical="center"/>
      <protection locked="0"/>
    </xf>
    <xf numFmtId="0" fontId="12" fillId="0" borderId="20" xfId="0" applyFont="1" applyFill="1" applyBorder="1" applyAlignment="1" applyProtection="1">
      <alignment vertical="center"/>
      <protection locked="0"/>
    </xf>
    <xf numFmtId="0" fontId="12" fillId="0" borderId="22" xfId="0" applyFont="1" applyFill="1" applyBorder="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7"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8"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0" fillId="0" borderId="15" xfId="0" applyFont="1" applyBorder="1" applyAlignment="1" applyProtection="1">
      <alignment vertical="center"/>
      <protection locked="0"/>
    </xf>
    <xf numFmtId="0" fontId="11" fillId="0" borderId="16" xfId="0" applyFont="1" applyFill="1" applyBorder="1" applyAlignment="1" applyProtection="1">
      <alignment horizontal="left" vertical="center"/>
      <protection locked="0"/>
    </xf>
    <xf numFmtId="0" fontId="0" fillId="0" borderId="17" xfId="0" applyFont="1" applyBorder="1" applyProtection="1">
      <protection locked="0"/>
    </xf>
    <xf numFmtId="0" fontId="11" fillId="0" borderId="18" xfId="0" applyFont="1" applyFill="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0" fillId="0" borderId="20" xfId="0" applyFont="1" applyBorder="1" applyAlignment="1" applyProtection="1">
      <alignment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0" fillId="0" borderId="10"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11"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0" fillId="0" borderId="8" xfId="0" applyFont="1" applyFill="1" applyBorder="1" applyAlignment="1" applyProtection="1">
      <alignment vertical="center"/>
      <protection locked="0"/>
    </xf>
    <xf numFmtId="0" fontId="13" fillId="0" borderId="21"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22"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8" xfId="0" applyFont="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22" xfId="0" applyFont="1" applyBorder="1" applyAlignment="1" applyProtection="1">
      <alignment vertical="center"/>
      <protection locked="0"/>
    </xf>
    <xf numFmtId="0" fontId="11" fillId="0" borderId="0" xfId="0" applyFont="1" applyAlignment="1" applyProtection="1">
      <alignment horizontal="center"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3" xfId="0" applyFont="1" applyFill="1" applyBorder="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4" fillId="0" borderId="52" xfId="0" applyFont="1" applyBorder="1" applyAlignment="1" applyProtection="1">
      <alignment horizontal="left" vertical="center"/>
      <protection locked="0"/>
    </xf>
    <xf numFmtId="0" fontId="14" fillId="0" borderId="40"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14" fillId="0" borderId="19"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7" xfId="0" applyFont="1" applyFill="1" applyBorder="1" applyAlignment="1" applyProtection="1">
      <alignment vertical="center"/>
      <protection locked="0"/>
    </xf>
    <xf numFmtId="0" fontId="11" fillId="0" borderId="17" xfId="0" applyFont="1" applyFill="1" applyBorder="1" applyAlignment="1" applyProtection="1">
      <protection locked="0"/>
    </xf>
    <xf numFmtId="0" fontId="11" fillId="0" borderId="19"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7"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4" xfId="0" applyFont="1" applyFill="1" applyBorder="1" applyAlignment="1" applyProtection="1">
      <alignment vertical="center"/>
      <protection locked="0"/>
    </xf>
    <xf numFmtId="0" fontId="15" fillId="0" borderId="25" xfId="0" applyFont="1" applyFill="1" applyBorder="1" applyAlignment="1" applyProtection="1">
      <alignment vertical="center"/>
      <protection locked="0"/>
    </xf>
    <xf numFmtId="0" fontId="11" fillId="0" borderId="25" xfId="0" applyFont="1" applyFill="1" applyBorder="1" applyAlignment="1" applyProtection="1">
      <alignment vertical="center"/>
      <protection locked="0"/>
    </xf>
    <xf numFmtId="0" fontId="11" fillId="0" borderId="26"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7" xfId="0" applyFont="1" applyBorder="1" applyAlignment="1" applyProtection="1">
      <alignment horizontal="left" vertical="center"/>
      <protection locked="0"/>
    </xf>
    <xf numFmtId="0" fontId="11" fillId="0" borderId="19" xfId="0" applyFont="1" applyFill="1" applyBorder="1" applyAlignment="1" applyProtection="1">
      <alignment vertical="center"/>
      <protection locked="0"/>
    </xf>
    <xf numFmtId="0" fontId="10" fillId="0" borderId="21"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10" fillId="0" borderId="22"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3" fillId="0" borderId="10"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27" xfId="0" applyFont="1" applyFill="1" applyBorder="1" applyAlignment="1" applyProtection="1">
      <alignment vertical="center"/>
      <protection locked="0"/>
    </xf>
    <xf numFmtId="0" fontId="10" fillId="0" borderId="55"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20"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53" xfId="0" applyFont="1" applyFill="1" applyBorder="1" applyAlignment="1" applyProtection="1">
      <alignment vertical="center"/>
      <protection locked="0"/>
    </xf>
    <xf numFmtId="0" fontId="10" fillId="0" borderId="54"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1" xfId="0" applyFont="1" applyFill="1" applyBorder="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22" xfId="0" applyFont="1" applyBorder="1" applyAlignment="1" applyProtection="1">
      <alignment horizontal="left" vertical="center"/>
      <protection locked="0"/>
    </xf>
    <xf numFmtId="0" fontId="12" fillId="0" borderId="0" xfId="0" applyFont="1" applyProtection="1">
      <protection locked="0"/>
    </xf>
    <xf numFmtId="0" fontId="9" fillId="0" borderId="21"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9" fillId="0" borderId="22" xfId="0" applyFont="1" applyFill="1" applyBorder="1" applyAlignment="1" applyProtection="1">
      <alignment vertical="center"/>
      <protection locked="0"/>
    </xf>
    <xf numFmtId="0" fontId="11" fillId="0" borderId="21" xfId="0" applyFont="1" applyBorder="1" applyAlignment="1" applyProtection="1">
      <alignment vertical="center"/>
      <protection locked="0"/>
    </xf>
    <xf numFmtId="0" fontId="11" fillId="0" borderId="20" xfId="0" applyFont="1" applyBorder="1" applyAlignment="1" applyProtection="1">
      <alignment vertical="center" wrapText="1"/>
      <protection locked="0"/>
    </xf>
    <xf numFmtId="0" fontId="11" fillId="0" borderId="22" xfId="0" applyFont="1" applyBorder="1" applyAlignment="1" applyProtection="1">
      <alignment vertical="center" wrapText="1"/>
      <protection locked="0"/>
    </xf>
    <xf numFmtId="0" fontId="7" fillId="0" borderId="23" xfId="0" applyFont="1" applyFill="1" applyBorder="1" applyAlignment="1" applyProtection="1">
      <alignment horizontal="center" vertical="center"/>
      <protection locked="0"/>
    </xf>
    <xf numFmtId="0" fontId="5" fillId="0" borderId="28"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21" xfId="0" applyFont="1" applyFill="1" applyBorder="1" applyAlignment="1" applyProtection="1">
      <alignment vertical="center"/>
      <protection locked="0"/>
    </xf>
    <xf numFmtId="1" fontId="7" fillId="0" borderId="20" xfId="0" applyNumberFormat="1" applyFont="1" applyFill="1" applyBorder="1" applyAlignment="1" applyProtection="1">
      <alignment vertical="center"/>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protection locked="0"/>
    </xf>
    <xf numFmtId="0" fontId="7" fillId="0" borderId="22" xfId="0" applyFont="1" applyFill="1" applyBorder="1" applyAlignment="1" applyProtection="1">
      <alignment vertical="center"/>
      <protection locked="0"/>
    </xf>
    <xf numFmtId="1" fontId="10" fillId="0" borderId="20"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9" xfId="0" applyNumberFormat="1" applyFont="1" applyFill="1" applyBorder="1" applyAlignment="1" applyProtection="1">
      <alignment vertical="center"/>
      <protection locked="0"/>
    </xf>
    <xf numFmtId="0" fontId="11" fillId="0" borderId="30" xfId="0" applyFont="1" applyFill="1" applyBorder="1" applyAlignment="1" applyProtection="1">
      <alignment vertical="center" wrapText="1"/>
      <protection locked="0"/>
    </xf>
    <xf numFmtId="0" fontId="11" fillId="0" borderId="30" xfId="0" applyFont="1" applyFill="1" applyBorder="1" applyAlignment="1" applyProtection="1">
      <alignment vertical="center"/>
      <protection locked="0"/>
    </xf>
    <xf numFmtId="0" fontId="23" fillId="0" borderId="31" xfId="0" applyFont="1" applyFill="1" applyBorder="1" applyAlignment="1" applyProtection="1">
      <alignment vertical="center"/>
      <protection locked="0"/>
    </xf>
    <xf numFmtId="0" fontId="0" fillId="0" borderId="20" xfId="0" applyFont="1" applyBorder="1" applyAlignment="1" applyProtection="1">
      <protection locked="0"/>
    </xf>
    <xf numFmtId="165" fontId="11" fillId="0" borderId="20" xfId="0" applyNumberFormat="1" applyFont="1" applyBorder="1" applyAlignment="1" applyProtection="1">
      <alignment vertical="center"/>
      <protection locked="0"/>
    </xf>
    <xf numFmtId="165" fontId="11" fillId="0" borderId="20" xfId="0" applyNumberFormat="1" applyFont="1" applyFill="1" applyBorder="1" applyAlignment="1" applyProtection="1">
      <alignment vertical="center" wrapText="1"/>
      <protection locked="0"/>
    </xf>
    <xf numFmtId="0" fontId="23" fillId="0" borderId="31" xfId="0" applyFont="1" applyBorder="1" applyAlignment="1" applyProtection="1">
      <alignment vertical="center"/>
      <protection locked="0"/>
    </xf>
    <xf numFmtId="165" fontId="11" fillId="0" borderId="62"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3" xfId="0" applyNumberFormat="1" applyFont="1" applyFill="1" applyBorder="1" applyAlignment="1" applyProtection="1">
      <alignment horizontal="center" vertical="center" wrapText="1"/>
    </xf>
    <xf numFmtId="49" fontId="11" fillId="3" borderId="23" xfId="0" applyNumberFormat="1" applyFont="1" applyFill="1" applyBorder="1" applyAlignment="1" applyProtection="1">
      <alignment horizontal="left" vertical="center" wrapText="1"/>
    </xf>
    <xf numFmtId="49" fontId="11" fillId="3" borderId="23" xfId="0" applyNumberFormat="1" applyFont="1" applyFill="1" applyBorder="1" applyAlignment="1" applyProtection="1">
      <alignment horizontal="left" vertical="center"/>
    </xf>
    <xf numFmtId="165" fontId="11" fillId="2" borderId="23" xfId="0" applyNumberFormat="1" applyFont="1" applyFill="1" applyBorder="1" applyAlignment="1" applyProtection="1">
      <alignment horizontal="right" vertical="center" wrapText="1"/>
    </xf>
    <xf numFmtId="0" fontId="0" fillId="0" borderId="2" xfId="0" applyBorder="1" applyProtection="1">
      <protection locked="0"/>
    </xf>
    <xf numFmtId="0" fontId="28"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27" fillId="0" borderId="6" xfId="0" applyFont="1" applyBorder="1" applyAlignment="1" applyProtection="1">
      <alignment horizontal="left" vertical="center" wrapText="1"/>
      <protection locked="0"/>
    </xf>
    <xf numFmtId="0" fontId="27" fillId="0" borderId="27" xfId="0" applyFont="1" applyBorder="1" applyAlignment="1" applyProtection="1">
      <alignment horizontal="left" vertical="center" wrapText="1"/>
      <protection locked="0"/>
    </xf>
    <xf numFmtId="0" fontId="29" fillId="0" borderId="5" xfId="0" applyFont="1" applyFill="1" applyBorder="1" applyAlignment="1" applyProtection="1">
      <alignment vertical="center"/>
      <protection locked="0"/>
    </xf>
    <xf numFmtId="0" fontId="29" fillId="0" borderId="0" xfId="0" applyFont="1" applyFill="1" applyAlignment="1" applyProtection="1">
      <alignment vertical="center"/>
      <protection locked="0"/>
    </xf>
    <xf numFmtId="0" fontId="26" fillId="0" borderId="5"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10" fontId="29" fillId="0" borderId="0" xfId="0" applyNumberFormat="1" applyFont="1" applyFill="1" applyBorder="1" applyAlignment="1" applyProtection="1">
      <alignment horizontal="center" vertical="center"/>
      <protection locked="0"/>
    </xf>
    <xf numFmtId="0" fontId="26" fillId="0" borderId="6"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31" fillId="0" borderId="5"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3" fillId="0" borderId="5"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wrapText="1"/>
      <protection locked="0"/>
    </xf>
    <xf numFmtId="0" fontId="31" fillId="0" borderId="5" xfId="0" applyFont="1" applyFill="1" applyBorder="1" applyAlignment="1" applyProtection="1">
      <alignment vertical="center" wrapText="1"/>
      <protection locked="0"/>
    </xf>
    <xf numFmtId="0" fontId="31" fillId="0" borderId="6" xfId="0" applyFont="1" applyFill="1" applyBorder="1" applyAlignment="1" applyProtection="1">
      <alignment vertical="center" wrapText="1"/>
      <protection locked="0"/>
    </xf>
    <xf numFmtId="0" fontId="31" fillId="0" borderId="0" xfId="0" applyFont="1" applyFill="1" applyAlignment="1" applyProtection="1">
      <alignment vertical="center" wrapText="1"/>
      <protection locked="0"/>
    </xf>
    <xf numFmtId="0" fontId="35" fillId="0" borderId="5" xfId="0" applyFont="1" applyFill="1" applyBorder="1" applyAlignment="1" applyProtection="1">
      <alignment vertical="center" wrapText="1"/>
      <protection locked="0"/>
    </xf>
    <xf numFmtId="0" fontId="35" fillId="0" borderId="6" xfId="0" applyFont="1" applyFill="1" applyBorder="1" applyAlignment="1" applyProtection="1">
      <alignment vertical="center" wrapText="1"/>
      <protection locked="0"/>
    </xf>
    <xf numFmtId="0" fontId="35" fillId="0" borderId="0" xfId="0" applyFont="1" applyFill="1" applyAlignment="1" applyProtection="1">
      <alignment vertical="center" wrapText="1"/>
      <protection locked="0"/>
    </xf>
    <xf numFmtId="0" fontId="31" fillId="0" borderId="15" xfId="0" applyFont="1" applyFill="1" applyBorder="1" applyAlignment="1" applyProtection="1">
      <alignment vertical="center"/>
      <protection locked="0"/>
    </xf>
    <xf numFmtId="0" fontId="29" fillId="0" borderId="17" xfId="0" applyFont="1" applyFill="1" applyBorder="1" applyAlignment="1" applyProtection="1">
      <alignment vertical="center"/>
      <protection locked="0"/>
    </xf>
    <xf numFmtId="0" fontId="26" fillId="0" borderId="17" xfId="0" applyFont="1" applyFill="1" applyBorder="1" applyAlignment="1" applyProtection="1">
      <alignment horizontal="center" vertical="center"/>
      <protection locked="0"/>
    </xf>
    <xf numFmtId="0" fontId="31" fillId="0" borderId="19" xfId="0" applyFont="1" applyFill="1" applyBorder="1" applyAlignment="1" applyProtection="1">
      <alignment vertical="center"/>
      <protection locked="0"/>
    </xf>
    <xf numFmtId="0" fontId="31" fillId="0" borderId="0" xfId="0" applyFont="1" applyFill="1" applyAlignment="1" applyProtection="1">
      <alignment vertical="center"/>
      <protection locked="0"/>
    </xf>
    <xf numFmtId="0" fontId="39" fillId="0" borderId="21" xfId="0" applyFont="1" applyFill="1" applyBorder="1" applyAlignment="1" applyProtection="1">
      <alignment vertical="center"/>
      <protection locked="0"/>
    </xf>
    <xf numFmtId="0" fontId="39" fillId="0" borderId="20" xfId="0" applyFont="1" applyFill="1" applyBorder="1" applyAlignment="1" applyProtection="1">
      <alignment vertical="center"/>
      <protection locked="0"/>
    </xf>
    <xf numFmtId="0" fontId="39" fillId="0" borderId="20" xfId="0" applyFont="1" applyFill="1" applyBorder="1" applyAlignment="1" applyProtection="1">
      <alignment vertical="center" wrapText="1"/>
      <protection locked="0"/>
    </xf>
    <xf numFmtId="0" fontId="26" fillId="0" borderId="10" xfId="0" applyFont="1" applyFill="1" applyBorder="1" applyAlignment="1" applyProtection="1">
      <alignment vertical="center"/>
      <protection locked="0"/>
    </xf>
    <xf numFmtId="0" fontId="26" fillId="0" borderId="20" xfId="0" applyFont="1" applyBorder="1" applyAlignment="1" applyProtection="1">
      <alignment vertical="center"/>
      <protection locked="0"/>
    </xf>
    <xf numFmtId="0" fontId="26" fillId="0" borderId="0" xfId="0" applyFont="1" applyBorder="1" applyAlignment="1" applyProtection="1">
      <alignment vertical="center" wrapText="1"/>
      <protection locked="0"/>
    </xf>
    <xf numFmtId="0" fontId="26" fillId="0" borderId="0" xfId="0" applyFont="1" applyBorder="1" applyAlignment="1" applyProtection="1">
      <alignment vertical="center"/>
      <protection locked="0"/>
    </xf>
    <xf numFmtId="0" fontId="26" fillId="0" borderId="7" xfId="0" applyFont="1" applyFill="1" applyBorder="1" applyAlignment="1" applyProtection="1">
      <alignment vertical="center"/>
      <protection locked="0"/>
    </xf>
    <xf numFmtId="0" fontId="26" fillId="0" borderId="8" xfId="0" applyFont="1" applyFill="1" applyBorder="1" applyAlignment="1" applyProtection="1">
      <alignment vertical="center"/>
      <protection locked="0"/>
    </xf>
    <xf numFmtId="10" fontId="26" fillId="0" borderId="8" xfId="0" applyNumberFormat="1" applyFont="1" applyFill="1" applyBorder="1" applyAlignment="1" applyProtection="1">
      <alignment horizontal="center" vertical="center"/>
      <protection locked="0"/>
    </xf>
    <xf numFmtId="0" fontId="26" fillId="0" borderId="9" xfId="0" applyFont="1" applyFill="1" applyBorder="1" applyAlignment="1" applyProtection="1">
      <alignment vertical="center"/>
      <protection locked="0"/>
    </xf>
    <xf numFmtId="0" fontId="26" fillId="0" borderId="0" xfId="0" applyFont="1" applyFill="1" applyBorder="1" applyAlignment="1" applyProtection="1">
      <alignment horizontal="center" vertical="center"/>
      <protection locked="0"/>
    </xf>
    <xf numFmtId="0" fontId="26" fillId="0" borderId="0" xfId="0" applyFont="1" applyFill="1" applyBorder="1" applyAlignment="1" applyProtection="1">
      <alignment vertical="center"/>
      <protection locked="0"/>
    </xf>
    <xf numFmtId="10" fontId="26" fillId="0" borderId="0" xfId="0" applyNumberFormat="1" applyFont="1" applyFill="1" applyBorder="1" applyAlignment="1" applyProtection="1">
      <alignment horizontal="center" vertical="center"/>
      <protection locked="0"/>
    </xf>
    <xf numFmtId="0" fontId="26" fillId="0" borderId="11" xfId="0" applyFont="1" applyFill="1" applyBorder="1" applyAlignment="1" applyProtection="1">
      <alignment vertical="center"/>
      <protection locked="0"/>
    </xf>
    <xf numFmtId="10" fontId="26" fillId="0" borderId="21" xfId="0" applyNumberFormat="1" applyFont="1" applyFill="1" applyBorder="1" applyAlignment="1" applyProtection="1">
      <alignment horizontal="left" vertical="center"/>
      <protection locked="0"/>
    </xf>
    <xf numFmtId="0" fontId="26" fillId="0" borderId="22" xfId="0" applyFont="1" applyFill="1" applyBorder="1" applyAlignment="1" applyProtection="1">
      <alignment vertical="center"/>
      <protection locked="0"/>
    </xf>
    <xf numFmtId="0" fontId="26" fillId="0" borderId="13" xfId="0" applyFont="1" applyFill="1" applyBorder="1" applyAlignment="1" applyProtection="1">
      <alignment vertical="center"/>
      <protection locked="0"/>
    </xf>
    <xf numFmtId="0" fontId="26" fillId="0" borderId="14" xfId="0" applyFont="1" applyFill="1" applyBorder="1" applyAlignment="1" applyProtection="1">
      <alignment vertical="center"/>
      <protection locked="0"/>
    </xf>
    <xf numFmtId="10" fontId="26" fillId="0" borderId="14" xfId="0" applyNumberFormat="1" applyFont="1" applyFill="1" applyBorder="1" applyAlignment="1" applyProtection="1">
      <alignment horizontal="center" vertical="center"/>
      <protection locked="0"/>
    </xf>
    <xf numFmtId="0" fontId="40" fillId="0" borderId="12" xfId="0" applyFont="1" applyFill="1" applyBorder="1" applyAlignment="1" applyProtection="1">
      <alignment vertical="center"/>
      <protection locked="0"/>
    </xf>
    <xf numFmtId="10" fontId="26" fillId="0" borderId="0" xfId="0" applyNumberFormat="1" applyFont="1" applyFill="1" applyAlignment="1" applyProtection="1">
      <alignment horizontal="center" vertical="center"/>
      <protection locked="0"/>
    </xf>
    <xf numFmtId="49" fontId="34" fillId="2" borderId="21" xfId="0" applyNumberFormat="1" applyFont="1" applyFill="1" applyBorder="1" applyAlignment="1" applyProtection="1">
      <alignment horizontal="center" vertical="center" wrapText="1"/>
    </xf>
    <xf numFmtId="0" fontId="23" fillId="0" borderId="21" xfId="0" applyFont="1" applyFill="1" applyBorder="1" applyAlignment="1" applyProtection="1">
      <alignment vertical="center"/>
    </xf>
    <xf numFmtId="49" fontId="36" fillId="3" borderId="21" xfId="0" applyNumberFormat="1" applyFont="1" applyFill="1" applyBorder="1" applyAlignment="1" applyProtection="1">
      <alignment vertical="center"/>
    </xf>
    <xf numFmtId="10" fontId="36" fillId="3" borderId="23" xfId="0" applyNumberFormat="1" applyFont="1" applyFill="1" applyBorder="1" applyAlignment="1" applyProtection="1">
      <alignment horizontal="center" vertical="center"/>
    </xf>
    <xf numFmtId="0" fontId="23" fillId="0" borderId="21" xfId="0" applyFont="1" applyBorder="1" applyAlignment="1" applyProtection="1">
      <alignment vertical="center"/>
    </xf>
    <xf numFmtId="10" fontId="23" fillId="2" borderId="23" xfId="0" applyNumberFormat="1" applyFont="1" applyFill="1" applyBorder="1" applyAlignment="1" applyProtection="1">
      <alignment horizontal="center" vertical="center"/>
    </xf>
    <xf numFmtId="0" fontId="23" fillId="0" borderId="31" xfId="0" applyFont="1" applyBorder="1" applyAlignment="1" applyProtection="1">
      <alignment vertical="center"/>
    </xf>
    <xf numFmtId="49" fontId="36" fillId="2" borderId="23" xfId="0" applyNumberFormat="1" applyFont="1" applyFill="1" applyBorder="1" applyAlignment="1" applyProtection="1">
      <alignment horizontal="center" vertical="center"/>
    </xf>
    <xf numFmtId="0" fontId="38"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4" borderId="23" xfId="0" applyFont="1" applyFill="1" applyBorder="1" applyAlignment="1" applyProtection="1">
      <alignment vertical="center"/>
    </xf>
    <xf numFmtId="0" fontId="41" fillId="0" borderId="0" xfId="0" applyFont="1" applyAlignment="1" applyProtection="1">
      <alignment vertical="top" wrapText="1"/>
      <protection locked="0"/>
    </xf>
    <xf numFmtId="0" fontId="41" fillId="0" borderId="0" xfId="0" applyFont="1" applyAlignment="1" applyProtection="1">
      <alignment vertical="center" wrapText="1"/>
      <protection locked="0"/>
    </xf>
    <xf numFmtId="0" fontId="42" fillId="0" borderId="10" xfId="0" applyFont="1" applyFill="1" applyBorder="1" applyAlignment="1" applyProtection="1">
      <alignment vertical="center"/>
      <protection locked="0"/>
    </xf>
    <xf numFmtId="0" fontId="42" fillId="0" borderId="11" xfId="0" applyFont="1" applyFill="1" applyBorder="1" applyAlignment="1" applyProtection="1">
      <alignment vertical="center"/>
      <protection locked="0"/>
    </xf>
    <xf numFmtId="0" fontId="42" fillId="0" borderId="0" xfId="0" applyFont="1" applyFill="1" applyAlignment="1" applyProtection="1">
      <alignment vertical="center"/>
      <protection locked="0"/>
    </xf>
    <xf numFmtId="0" fontId="31" fillId="0" borderId="10"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0" fontId="29" fillId="0" borderId="10"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0" xfId="0" applyFont="1" applyFill="1" applyAlignment="1" applyProtection="1">
      <alignment vertical="center" wrapText="1"/>
      <protection locked="0"/>
    </xf>
    <xf numFmtId="0" fontId="26" fillId="0" borderId="10" xfId="0" applyFont="1" applyFill="1" applyBorder="1" applyAlignment="1" applyProtection="1">
      <alignment vertical="center" wrapText="1"/>
      <protection locked="0"/>
    </xf>
    <xf numFmtId="0" fontId="26" fillId="0" borderId="11" xfId="0" applyFont="1" applyFill="1" applyBorder="1" applyAlignment="1" applyProtection="1">
      <alignment vertical="center" wrapText="1"/>
      <protection locked="0"/>
    </xf>
    <xf numFmtId="0" fontId="26" fillId="0" borderId="0" xfId="0" applyFont="1" applyFill="1" applyAlignment="1" applyProtection="1">
      <alignment vertical="center" wrapText="1"/>
      <protection locked="0"/>
    </xf>
    <xf numFmtId="0" fontId="26" fillId="0" borderId="0" xfId="0" applyFont="1" applyFill="1" applyBorder="1" applyAlignment="1" applyProtection="1">
      <alignment vertical="center" wrapText="1"/>
      <protection locked="0"/>
    </xf>
    <xf numFmtId="0" fontId="31" fillId="0" borderId="10" xfId="0" applyFont="1" applyFill="1" applyBorder="1" applyAlignment="1" applyProtection="1">
      <alignment vertical="center" wrapText="1"/>
      <protection locked="0"/>
    </xf>
    <xf numFmtId="0" fontId="31" fillId="0" borderId="11" xfId="0" applyFont="1" applyFill="1" applyBorder="1" applyAlignment="1" applyProtection="1">
      <alignment vertical="center" wrapText="1"/>
      <protection locked="0"/>
    </xf>
    <xf numFmtId="0" fontId="31" fillId="0" borderId="0" xfId="0" applyFont="1" applyBorder="1" applyAlignment="1" applyProtection="1">
      <alignment vertical="center" wrapText="1"/>
      <protection locked="0"/>
    </xf>
    <xf numFmtId="0" fontId="26" fillId="0" borderId="12" xfId="0" applyFont="1" applyFill="1" applyBorder="1" applyAlignment="1" applyProtection="1">
      <alignment vertical="center"/>
      <protection locked="0"/>
    </xf>
    <xf numFmtId="0" fontId="32" fillId="0" borderId="23" xfId="0" applyFont="1" applyFill="1" applyBorder="1" applyAlignment="1" applyProtection="1">
      <alignment horizontal="center" vertical="center" wrapText="1"/>
    </xf>
    <xf numFmtId="0" fontId="44" fillId="5" borderId="23" xfId="0" applyFont="1" applyFill="1" applyBorder="1" applyAlignment="1" applyProtection="1">
      <alignment horizontal="left" vertical="center" wrapText="1"/>
    </xf>
    <xf numFmtId="165" fontId="44" fillId="5" borderId="23" xfId="0" applyNumberFormat="1" applyFont="1" applyFill="1" applyBorder="1" applyAlignment="1" applyProtection="1">
      <alignment horizontal="right" vertical="center" wrapText="1"/>
    </xf>
    <xf numFmtId="9" fontId="37" fillId="5" borderId="23" xfId="2" applyFill="1" applyBorder="1" applyAlignment="1" applyProtection="1">
      <alignment horizontal="center" vertical="center" wrapText="1"/>
    </xf>
    <xf numFmtId="0" fontId="44" fillId="0" borderId="23" xfId="0"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8" fillId="2" borderId="23" xfId="0" applyFont="1" applyFill="1" applyBorder="1" applyAlignment="1" applyProtection="1">
      <alignment horizontal="left" vertical="center" wrapText="1"/>
    </xf>
    <xf numFmtId="10" fontId="38" fillId="2" borderId="23" xfId="0" applyNumberFormat="1" applyFont="1" applyFill="1" applyBorder="1" applyAlignment="1" applyProtection="1">
      <alignment horizontal="right" vertical="center" wrapText="1"/>
    </xf>
    <xf numFmtId="9" fontId="37" fillId="2" borderId="23" xfId="2" applyFill="1" applyBorder="1" applyAlignment="1" applyProtection="1">
      <alignment horizontal="center" vertical="center" wrapText="1"/>
    </xf>
    <xf numFmtId="0" fontId="39"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4" fillId="0" borderId="8" xfId="0" applyFont="1" applyFill="1" applyBorder="1" applyAlignment="1" applyProtection="1">
      <alignment horizontal="center" vertical="center"/>
      <protection locked="0"/>
    </xf>
    <xf numFmtId="0" fontId="25"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0" fillId="0" borderId="10" xfId="0"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protection locked="0"/>
    </xf>
    <xf numFmtId="0" fontId="25"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0" fillId="0" borderId="11"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30"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34" fillId="0" borderId="23" xfId="0" applyFont="1" applyBorder="1" applyAlignment="1" applyProtection="1">
      <alignment horizontal="center" vertical="center"/>
      <protection locked="0"/>
    </xf>
    <xf numFmtId="0" fontId="25" fillId="0" borderId="23" xfId="0" applyFont="1" applyFill="1" applyBorder="1" applyAlignment="1" applyProtection="1">
      <alignment horizontal="left" vertical="center" wrapText="1"/>
      <protection locked="0"/>
    </xf>
    <xf numFmtId="0" fontId="47" fillId="0" borderId="11" xfId="0" applyFont="1" applyFill="1" applyBorder="1" applyAlignment="1" applyProtection="1">
      <alignment horizontal="center" vertical="center" wrapText="1"/>
      <protection locked="0"/>
    </xf>
    <xf numFmtId="0" fontId="48" fillId="0" borderId="10" xfId="0" applyFont="1" applyFill="1" applyBorder="1" applyAlignment="1" applyProtection="1">
      <alignment vertical="center"/>
      <protection locked="0"/>
    </xf>
    <xf numFmtId="0" fontId="48" fillId="0" borderId="11" xfId="0" applyFont="1" applyFill="1" applyBorder="1" applyAlignment="1" applyProtection="1">
      <alignment vertical="center"/>
      <protection locked="0"/>
    </xf>
    <xf numFmtId="0" fontId="49" fillId="0" borderId="11" xfId="0" applyFont="1" applyFill="1" applyBorder="1" applyAlignment="1" applyProtection="1">
      <alignment horizontal="center" vertical="center" wrapText="1"/>
      <protection locked="0"/>
    </xf>
    <xf numFmtId="0" fontId="34" fillId="0" borderId="60" xfId="0" applyFont="1" applyBorder="1" applyAlignment="1" applyProtection="1">
      <alignment horizontal="center" vertical="center"/>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6" fillId="0" borderId="0" xfId="0" applyFont="1" applyFill="1" applyAlignment="1" applyProtection="1">
      <alignment horizontal="left" vertical="center"/>
      <protection locked="0"/>
    </xf>
    <xf numFmtId="0" fontId="25" fillId="0" borderId="23"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5"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left" vertical="center"/>
      <protection locked="0"/>
    </xf>
    <xf numFmtId="0" fontId="50" fillId="0" borderId="0" xfId="0" applyFont="1" applyAlignment="1" applyProtection="1">
      <alignment horizontal="left" vertical="center" indent="4"/>
      <protection locked="0"/>
    </xf>
    <xf numFmtId="0" fontId="44" fillId="0" borderId="13" xfId="0" applyFont="1" applyBorder="1" applyAlignment="1" applyProtection="1">
      <alignment horizontal="center" vertical="center"/>
      <protection locked="0"/>
    </xf>
    <xf numFmtId="0" fontId="44" fillId="0" borderId="21" xfId="0" applyFont="1" applyBorder="1" applyAlignment="1" applyProtection="1">
      <alignment horizontal="center" vertical="center"/>
      <protection locked="0"/>
    </xf>
    <xf numFmtId="0" fontId="44" fillId="0" borderId="23" xfId="0" applyFont="1" applyBorder="1" applyAlignment="1" applyProtection="1">
      <alignment horizontal="center" vertical="center"/>
      <protection locked="0"/>
    </xf>
    <xf numFmtId="0" fontId="44" fillId="0" borderId="28" xfId="0" applyFont="1" applyBorder="1" applyAlignment="1" applyProtection="1">
      <alignment horizontal="center" vertical="center"/>
      <protection locked="0"/>
    </xf>
    <xf numFmtId="0" fontId="20" fillId="0" borderId="28"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51" fillId="0" borderId="0" xfId="0" applyFont="1" applyAlignment="1" applyProtection="1">
      <alignment horizontal="left" vertical="center" indent="4"/>
      <protection locked="0"/>
    </xf>
    <xf numFmtId="0" fontId="52" fillId="0" borderId="0" xfId="0" applyFont="1" applyProtection="1">
      <protection locked="0"/>
    </xf>
    <xf numFmtId="0" fontId="53" fillId="0" borderId="0" xfId="0" applyFont="1" applyAlignment="1" applyProtection="1">
      <alignment horizontal="left" vertical="center" indent="4"/>
      <protection locked="0"/>
    </xf>
    <xf numFmtId="0" fontId="37" fillId="0" borderId="0" xfId="0" applyFont="1" applyFill="1" applyBorder="1" applyAlignment="1" applyProtection="1">
      <alignment horizontal="justify" vertical="center" wrapText="1"/>
      <protection locked="0"/>
    </xf>
    <xf numFmtId="22" fontId="37" fillId="0" borderId="0" xfId="0" applyNumberFormat="1" applyFont="1" applyFill="1" applyBorder="1" applyAlignment="1" applyProtection="1">
      <alignment horizontal="justify" vertical="center" wrapText="1"/>
      <protection locked="0"/>
    </xf>
    <xf numFmtId="0" fontId="26" fillId="0" borderId="14" xfId="0" applyFont="1" applyFill="1" applyBorder="1" applyAlignment="1" applyProtection="1">
      <alignment horizontal="center" vertical="center"/>
      <protection locked="0"/>
    </xf>
    <xf numFmtId="0" fontId="38" fillId="0" borderId="33"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1" fillId="0" borderId="0"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8" xfId="0" applyFont="1" applyBorder="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13" fillId="2" borderId="23" xfId="0" applyFont="1" applyFill="1" applyBorder="1" applyAlignment="1" applyProtection="1">
      <alignment horizontal="center" vertical="center" wrapText="1"/>
    </xf>
    <xf numFmtId="49" fontId="32" fillId="2" borderId="23" xfId="0" applyNumberFormat="1" applyFont="1" applyFill="1" applyBorder="1" applyAlignment="1" applyProtection="1">
      <alignment horizontal="center" vertical="center" wrapText="1"/>
    </xf>
    <xf numFmtId="165" fontId="38" fillId="2" borderId="23" xfId="0" applyNumberFormat="1" applyFont="1" applyFill="1" applyBorder="1" applyAlignment="1" applyProtection="1">
      <alignment horizontal="right" vertical="center" wrapText="1"/>
    </xf>
    <xf numFmtId="0" fontId="37" fillId="0" borderId="0" xfId="0" applyFont="1" applyFill="1" applyBorder="1" applyAlignment="1" applyProtection="1">
      <alignment horizontal="justify" vertical="center" wrapText="1"/>
    </xf>
    <xf numFmtId="0" fontId="38" fillId="0" borderId="0" xfId="0" applyFont="1" applyFill="1" applyBorder="1" applyAlignment="1" applyProtection="1">
      <alignment horizontal="center" vertical="center"/>
      <protection locked="0"/>
    </xf>
    <xf numFmtId="168" fontId="12" fillId="0" borderId="23" xfId="0" applyNumberFormat="1" applyFont="1" applyFill="1" applyBorder="1" applyAlignment="1" applyProtection="1">
      <alignment vertical="center"/>
      <protection locked="0"/>
    </xf>
    <xf numFmtId="168" fontId="36" fillId="3" borderId="23" xfId="0" applyNumberFormat="1" applyFont="1" applyFill="1" applyBorder="1" applyAlignment="1" applyProtection="1">
      <alignment vertical="center"/>
    </xf>
    <xf numFmtId="168" fontId="36" fillId="3" borderId="23" xfId="1" applyNumberFormat="1" applyFont="1" applyFill="1" applyBorder="1" applyAlignment="1" applyProtection="1">
      <alignment vertical="center"/>
    </xf>
    <xf numFmtId="168" fontId="36" fillId="2" borderId="23" xfId="0" applyNumberFormat="1" applyFont="1" applyFill="1" applyBorder="1" applyAlignment="1" applyProtection="1">
      <alignment horizontal="center" vertical="center"/>
    </xf>
    <xf numFmtId="168" fontId="23" fillId="0" borderId="23" xfId="0" applyNumberFormat="1" applyFont="1" applyFill="1" applyBorder="1" applyAlignment="1" applyProtection="1">
      <alignment vertical="center" wrapText="1"/>
      <protection locked="0"/>
    </xf>
    <xf numFmtId="168" fontId="38" fillId="0" borderId="23" xfId="0" applyNumberFormat="1" applyFont="1" applyFill="1" applyBorder="1" applyAlignment="1" applyProtection="1">
      <alignment horizontal="center" vertical="center"/>
    </xf>
    <xf numFmtId="167" fontId="20" fillId="0" borderId="23" xfId="1" applyFont="1" applyFill="1" applyBorder="1" applyAlignment="1" applyProtection="1">
      <alignment horizontal="center" vertical="center"/>
    </xf>
    <xf numFmtId="0" fontId="0" fillId="0" borderId="23" xfId="0" applyBorder="1"/>
    <xf numFmtId="0" fontId="25" fillId="0" borderId="21" xfId="0" applyFont="1" applyFill="1" applyBorder="1" applyAlignment="1" applyProtection="1">
      <alignment horizontal="left" vertical="center" wrapText="1"/>
    </xf>
    <xf numFmtId="0" fontId="32" fillId="0" borderId="13" xfId="0" applyFont="1" applyFill="1" applyBorder="1" applyAlignment="1" applyProtection="1">
      <alignment vertical="center" wrapText="1"/>
    </xf>
    <xf numFmtId="0" fontId="32" fillId="0" borderId="21" xfId="0" applyFont="1" applyFill="1" applyBorder="1" applyAlignment="1" applyProtection="1">
      <alignment vertical="center" wrapText="1"/>
    </xf>
    <xf numFmtId="0" fontId="32" fillId="0" borderId="59" xfId="0" applyFont="1" applyFill="1" applyBorder="1" applyAlignment="1" applyProtection="1">
      <alignment vertical="center" wrapText="1"/>
    </xf>
    <xf numFmtId="0" fontId="32" fillId="0" borderId="61" xfId="0" applyFont="1" applyFill="1" applyBorder="1" applyAlignment="1" applyProtection="1">
      <alignment horizontal="left" vertical="center" wrapText="1"/>
    </xf>
    <xf numFmtId="0" fontId="32" fillId="0" borderId="13" xfId="0" applyFont="1" applyFill="1" applyBorder="1" applyAlignment="1" applyProtection="1">
      <alignment horizontal="left" vertical="center" wrapText="1"/>
    </xf>
    <xf numFmtId="0" fontId="34" fillId="0" borderId="32" xfId="0" applyFont="1" applyFill="1" applyBorder="1" applyAlignment="1" applyProtection="1">
      <alignment horizontal="center" vertical="center" wrapText="1"/>
    </xf>
    <xf numFmtId="0" fontId="0" fillId="0" borderId="63" xfId="0" applyBorder="1" applyAlignment="1">
      <alignment horizontal="center"/>
    </xf>
    <xf numFmtId="0" fontId="0" fillId="0" borderId="21" xfId="0" applyBorder="1"/>
    <xf numFmtId="0" fontId="0" fillId="0" borderId="20" xfId="0" applyBorder="1"/>
    <xf numFmtId="0" fontId="0" fillId="0" borderId="22" xfId="0" applyBorder="1"/>
    <xf numFmtId="0" fontId="11" fillId="2" borderId="36" xfId="0" applyFont="1" applyFill="1" applyBorder="1" applyAlignment="1" applyProtection="1">
      <alignment horizontal="left" vertical="center"/>
    </xf>
    <xf numFmtId="0" fontId="11" fillId="2" borderId="38" xfId="0" applyFont="1" applyFill="1" applyBorder="1" applyAlignment="1" applyProtection="1">
      <alignment horizontal="left" vertical="center"/>
    </xf>
    <xf numFmtId="0" fontId="11" fillId="2" borderId="37" xfId="0" applyFont="1" applyFill="1" applyBorder="1" applyAlignment="1" applyProtection="1">
      <alignment horizontal="left" vertical="center"/>
    </xf>
    <xf numFmtId="0" fontId="7" fillId="2" borderId="23" xfId="0" applyFont="1" applyFill="1" applyBorder="1" applyAlignment="1" applyProtection="1">
      <alignment vertical="center" wrapText="1"/>
      <protection locked="0"/>
    </xf>
    <xf numFmtId="0" fontId="8" fillId="0" borderId="0"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10" fillId="0" borderId="23" xfId="0" applyFont="1" applyFill="1" applyBorder="1" applyAlignment="1" applyProtection="1">
      <alignment horizontal="center" vertical="center"/>
      <protection locked="0"/>
    </xf>
    <xf numFmtId="0" fontId="11" fillId="2" borderId="23" xfId="0" applyFont="1" applyFill="1" applyBorder="1" applyAlignment="1" applyProtection="1">
      <alignment horizontal="left" vertical="center"/>
      <protection locked="0"/>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11" fillId="2" borderId="21" xfId="0" applyFont="1" applyFill="1" applyBorder="1" applyAlignment="1" applyProtection="1">
      <alignment horizontal="left" vertical="center"/>
    </xf>
    <xf numFmtId="0" fontId="0" fillId="0" borderId="23" xfId="0" applyFont="1" applyBorder="1" applyAlignment="1" applyProtection="1">
      <protection locked="0"/>
    </xf>
    <xf numFmtId="0" fontId="0" fillId="0" borderId="36" xfId="0" applyFont="1" applyBorder="1" applyAlignment="1" applyProtection="1">
      <alignment horizontal="center"/>
      <protection locked="0"/>
    </xf>
    <xf numFmtId="0" fontId="0" fillId="0" borderId="38" xfId="0" applyFont="1" applyBorder="1" applyAlignment="1" applyProtection="1">
      <alignment horizontal="center"/>
      <protection locked="0"/>
    </xf>
    <xf numFmtId="0" fontId="0" fillId="0" borderId="37" xfId="0" applyFont="1" applyBorder="1" applyAlignment="1" applyProtection="1">
      <alignment horizontal="center"/>
      <protection locked="0"/>
    </xf>
    <xf numFmtId="0" fontId="11" fillId="2" borderId="21" xfId="0" applyFont="1" applyFill="1" applyBorder="1" applyAlignment="1" applyProtection="1">
      <alignment horizontal="center" vertical="center"/>
    </xf>
    <xf numFmtId="0" fontId="11" fillId="2" borderId="20" xfId="0" applyFont="1" applyFill="1" applyBorder="1" applyAlignment="1" applyProtection="1">
      <alignment horizontal="center" vertical="center"/>
    </xf>
    <xf numFmtId="0" fontId="11" fillId="2" borderId="48" xfId="0" applyFont="1" applyFill="1" applyBorder="1" applyAlignment="1" applyProtection="1">
      <alignment horizontal="center" vertical="center"/>
    </xf>
    <xf numFmtId="0" fontId="0" fillId="0" borderId="36"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164" fontId="0" fillId="0" borderId="21"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164" fontId="0" fillId="0" borderId="22" xfId="0" applyNumberFormat="1" applyFont="1" applyBorder="1" applyAlignment="1" applyProtection="1">
      <alignment horizontal="center"/>
      <protection locked="0"/>
    </xf>
    <xf numFmtId="0" fontId="0" fillId="0" borderId="23" xfId="0" applyFont="1" applyBorder="1" applyAlignment="1" applyProtection="1">
      <alignment horizontal="center"/>
      <protection locked="0"/>
    </xf>
    <xf numFmtId="0" fontId="11" fillId="2" borderId="21" xfId="0" applyFont="1" applyFill="1" applyBorder="1" applyAlignment="1" applyProtection="1">
      <alignment horizontal="left" vertical="center" wrapText="1"/>
    </xf>
    <xf numFmtId="0" fontId="8" fillId="2" borderId="23" xfId="0" applyFont="1" applyFill="1" applyBorder="1" applyAlignment="1" applyProtection="1">
      <alignment vertical="center" wrapText="1"/>
    </xf>
    <xf numFmtId="0" fontId="11" fillId="2" borderId="23" xfId="0" applyFont="1" applyFill="1" applyBorder="1" applyAlignment="1" applyProtection="1">
      <alignment horizontal="left" vertical="center"/>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7" fillId="2" borderId="32" xfId="0" applyFont="1" applyFill="1" applyBorder="1" applyAlignment="1" applyProtection="1">
      <alignment vertical="center" wrapText="1"/>
    </xf>
    <xf numFmtId="0" fontId="11" fillId="0" borderId="36" xfId="0" applyFont="1" applyBorder="1" applyAlignment="1" applyProtection="1">
      <alignment horizontal="center" vertical="center"/>
      <protection locked="0"/>
    </xf>
    <xf numFmtId="0" fontId="11" fillId="0" borderId="38"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2" fillId="2" borderId="21"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2" borderId="22" xfId="0" applyFont="1" applyFill="1" applyBorder="1" applyAlignment="1" applyProtection="1">
      <alignment horizontal="left" vertical="center"/>
    </xf>
    <xf numFmtId="0" fontId="9" fillId="0" borderId="14" xfId="0" applyFont="1" applyBorder="1" applyAlignment="1" applyProtection="1">
      <alignment horizontal="center" vertical="top"/>
    </xf>
    <xf numFmtId="0" fontId="5" fillId="0" borderId="28"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3" fillId="0" borderId="23" xfId="0" applyFont="1" applyBorder="1" applyAlignment="1" applyProtection="1">
      <alignment horizontal="center" vertical="center"/>
    </xf>
    <xf numFmtId="0" fontId="7" fillId="2" borderId="23" xfId="0" applyFont="1" applyFill="1" applyBorder="1" applyAlignment="1" applyProtection="1">
      <alignment vertical="center" wrapText="1"/>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8" fillId="2" borderId="32" xfId="0" applyFont="1" applyFill="1" applyBorder="1" applyAlignment="1" applyProtection="1">
      <alignment vertical="center" wrapText="1"/>
    </xf>
    <xf numFmtId="0" fontId="11" fillId="2" borderId="20" xfId="0" applyFont="1" applyFill="1" applyBorder="1" applyAlignment="1" applyProtection="1">
      <alignment horizontal="left" vertical="center"/>
    </xf>
    <xf numFmtId="0" fontId="11" fillId="2" borderId="22" xfId="0" applyFont="1" applyFill="1" applyBorder="1" applyAlignment="1" applyProtection="1">
      <alignment horizontal="left" vertical="center"/>
    </xf>
    <xf numFmtId="0" fontId="11" fillId="8" borderId="21"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11" fillId="8" borderId="22"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38" xfId="0" applyFont="1" applyFill="1" applyBorder="1" applyAlignment="1" applyProtection="1">
      <alignment horizontal="center" vertical="center"/>
      <protection locked="0"/>
    </xf>
    <xf numFmtId="0" fontId="10" fillId="0" borderId="37" xfId="0" applyFont="1" applyFill="1" applyBorder="1" applyAlignment="1" applyProtection="1">
      <alignment horizontal="center" vertical="center"/>
      <protection locked="0"/>
    </xf>
    <xf numFmtId="0" fontId="7" fillId="0" borderId="23" xfId="0" applyFont="1" applyFill="1" applyBorder="1" applyAlignment="1" applyProtection="1">
      <alignment vertical="center"/>
      <protection locked="0"/>
    </xf>
    <xf numFmtId="0" fontId="11" fillId="0" borderId="39" xfId="0" applyFont="1" applyBorder="1" applyAlignment="1" applyProtection="1">
      <protection locked="0"/>
    </xf>
    <xf numFmtId="0" fontId="12" fillId="2" borderId="23"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8" fillId="0" borderId="39" xfId="0" applyFont="1" applyBorder="1" applyAlignment="1" applyProtection="1">
      <alignment horizontal="center" vertical="center"/>
    </xf>
    <xf numFmtId="0" fontId="13" fillId="0" borderId="39" xfId="0" applyFont="1" applyBorder="1" applyAlignment="1" applyProtection="1">
      <alignment horizontal="center"/>
    </xf>
    <xf numFmtId="0" fontId="17" fillId="7" borderId="39" xfId="0" applyFont="1" applyFill="1" applyBorder="1" applyAlignment="1" applyProtection="1">
      <alignment horizontal="center" vertical="center"/>
    </xf>
    <xf numFmtId="0" fontId="13" fillId="0" borderId="42" xfId="0" applyFont="1" applyBorder="1" applyAlignment="1" applyProtection="1">
      <alignment horizontal="left"/>
    </xf>
    <xf numFmtId="0" fontId="18" fillId="0" borderId="0" xfId="0" applyFont="1" applyBorder="1" applyAlignment="1" applyProtection="1">
      <alignment horizontal="left"/>
    </xf>
    <xf numFmtId="0" fontId="7" fillId="2" borderId="35" xfId="0" applyFont="1" applyFill="1" applyBorder="1" applyAlignment="1" applyProtection="1">
      <alignment vertical="center" wrapText="1"/>
    </xf>
    <xf numFmtId="0" fontId="11" fillId="2" borderId="48" xfId="0" applyFont="1" applyFill="1" applyBorder="1" applyAlignment="1" applyProtection="1">
      <alignment horizontal="left" vertical="center"/>
    </xf>
    <xf numFmtId="0" fontId="11" fillId="0" borderId="36" xfId="0" applyFont="1" applyBorder="1" applyAlignment="1" applyProtection="1">
      <protection locked="0"/>
    </xf>
    <xf numFmtId="0" fontId="11" fillId="0" borderId="38" xfId="0" applyFont="1" applyBorder="1" applyAlignment="1" applyProtection="1">
      <protection locked="0"/>
    </xf>
    <xf numFmtId="0" fontId="11" fillId="0" borderId="37" xfId="0" applyFont="1" applyBorder="1" applyAlignment="1" applyProtection="1">
      <protection locked="0"/>
    </xf>
    <xf numFmtId="0" fontId="12" fillId="2" borderId="56" xfId="0" applyFont="1" applyFill="1" applyBorder="1" applyAlignment="1" applyProtection="1">
      <alignment horizontal="left" vertical="center"/>
    </xf>
    <xf numFmtId="0" fontId="12" fillId="2" borderId="57" xfId="0" applyFont="1" applyFill="1" applyBorder="1" applyAlignment="1" applyProtection="1">
      <alignment horizontal="left" vertical="center"/>
    </xf>
    <xf numFmtId="0" fontId="12" fillId="2" borderId="58" xfId="0" applyFont="1" applyFill="1" applyBorder="1" applyAlignment="1" applyProtection="1">
      <alignment horizontal="left" vertical="center"/>
    </xf>
    <xf numFmtId="0" fontId="11" fillId="0" borderId="41" xfId="0" applyFont="1" applyBorder="1" applyAlignment="1" applyProtection="1">
      <protection locked="0"/>
    </xf>
    <xf numFmtId="0" fontId="11" fillId="0" borderId="42" xfId="0" applyFont="1" applyBorder="1" applyAlignment="1" applyProtection="1">
      <protection locked="0"/>
    </xf>
    <xf numFmtId="0" fontId="11" fillId="0" borderId="43" xfId="0" applyFont="1" applyBorder="1" applyAlignment="1" applyProtection="1">
      <protection locked="0"/>
    </xf>
    <xf numFmtId="0" fontId="11" fillId="0" borderId="44" xfId="0" applyFont="1" applyBorder="1" applyAlignment="1" applyProtection="1">
      <protection locked="0"/>
    </xf>
    <xf numFmtId="0" fontId="11" fillId="0" borderId="0" xfId="0" applyFont="1" applyBorder="1" applyAlignment="1" applyProtection="1">
      <protection locked="0"/>
    </xf>
    <xf numFmtId="0" fontId="11" fillId="0" borderId="45" xfId="0" applyFont="1" applyBorder="1" applyAlignment="1" applyProtection="1">
      <protection locked="0"/>
    </xf>
    <xf numFmtId="0" fontId="11" fillId="0" borderId="46" xfId="0" applyFont="1" applyBorder="1" applyAlignment="1" applyProtection="1">
      <protection locked="0"/>
    </xf>
    <xf numFmtId="0" fontId="11" fillId="0" borderId="40" xfId="0" applyFont="1" applyBorder="1" applyAlignment="1" applyProtection="1">
      <protection locked="0"/>
    </xf>
    <xf numFmtId="0" fontId="11" fillId="0" borderId="47" xfId="0" applyFont="1" applyBorder="1" applyAlignment="1" applyProtection="1">
      <protection locked="0"/>
    </xf>
    <xf numFmtId="0" fontId="16" fillId="2" borderId="36" xfId="0" applyFont="1" applyFill="1" applyBorder="1" applyAlignment="1" applyProtection="1">
      <alignment horizontal="left" vertical="center"/>
    </xf>
    <xf numFmtId="0" fontId="16" fillId="2" borderId="38" xfId="0" applyFont="1" applyFill="1" applyBorder="1" applyAlignment="1" applyProtection="1">
      <alignment horizontal="left" vertical="center"/>
    </xf>
    <xf numFmtId="0" fontId="16" fillId="2" borderId="37" xfId="0" applyFont="1" applyFill="1" applyBorder="1" applyAlignment="1" applyProtection="1">
      <alignment horizontal="left"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12" fillId="2" borderId="58" xfId="0" applyFont="1" applyFill="1" applyBorder="1" applyAlignment="1" applyProtection="1">
      <alignment horizontal="center" vertical="center"/>
    </xf>
    <xf numFmtId="0" fontId="16" fillId="2" borderId="23" xfId="0" applyFont="1" applyFill="1" applyBorder="1" applyAlignment="1" applyProtection="1">
      <alignment horizontal="left" vertical="center"/>
    </xf>
    <xf numFmtId="0" fontId="16" fillId="2" borderId="21" xfId="0" applyFont="1" applyFill="1" applyBorder="1" applyAlignment="1" applyProtection="1">
      <alignment horizontal="left" vertical="center"/>
    </xf>
    <xf numFmtId="0" fontId="11" fillId="2" borderId="36" xfId="0" applyFont="1" applyFill="1" applyBorder="1" applyAlignment="1" applyProtection="1">
      <alignment horizontal="center"/>
    </xf>
    <xf numFmtId="0" fontId="11" fillId="2" borderId="38" xfId="0" applyFont="1" applyFill="1" applyBorder="1" applyAlignment="1" applyProtection="1">
      <alignment horizontal="center"/>
    </xf>
    <xf numFmtId="0" fontId="11" fillId="2" borderId="37" xfId="0" applyFont="1" applyFill="1" applyBorder="1" applyAlignment="1" applyProtection="1">
      <alignment horizontal="center"/>
    </xf>
    <xf numFmtId="0" fontId="12" fillId="2" borderId="36" xfId="0" applyFont="1" applyFill="1" applyBorder="1" applyAlignment="1" applyProtection="1">
      <alignment horizontal="center"/>
    </xf>
    <xf numFmtId="0" fontId="12" fillId="2" borderId="38" xfId="0" applyFont="1" applyFill="1" applyBorder="1" applyAlignment="1" applyProtection="1">
      <alignment horizontal="center"/>
    </xf>
    <xf numFmtId="0" fontId="12" fillId="2" borderId="37" xfId="0" applyFont="1" applyFill="1" applyBorder="1" applyAlignment="1" applyProtection="1">
      <alignment horizontal="center"/>
    </xf>
    <xf numFmtId="0" fontId="12" fillId="2" borderId="21" xfId="0" applyFont="1" applyFill="1" applyBorder="1" applyAlignment="1" applyProtection="1">
      <alignment horizontal="left" vertical="center" wrapText="1"/>
    </xf>
    <xf numFmtId="0" fontId="12" fillId="2" borderId="20" xfId="0" applyFont="1" applyFill="1" applyBorder="1" applyAlignment="1" applyProtection="1">
      <alignment horizontal="left" vertical="center" wrapText="1"/>
    </xf>
    <xf numFmtId="0" fontId="12" fillId="2" borderId="48" xfId="0" applyFont="1" applyFill="1" applyBorder="1" applyAlignment="1" applyProtection="1">
      <alignment horizontal="left" vertical="center" wrapText="1"/>
    </xf>
    <xf numFmtId="0" fontId="17" fillId="7" borderId="36" xfId="0" applyFont="1" applyFill="1" applyBorder="1" applyAlignment="1" applyProtection="1">
      <alignment horizontal="center" vertical="center"/>
    </xf>
    <xf numFmtId="0" fontId="17" fillId="7" borderId="38" xfId="0" applyFont="1" applyFill="1" applyBorder="1" applyAlignment="1" applyProtection="1">
      <alignment horizontal="center" vertical="center"/>
    </xf>
    <xf numFmtId="0" fontId="17" fillId="7" borderId="37" xfId="0" applyFont="1" applyFill="1" applyBorder="1" applyAlignment="1" applyProtection="1">
      <alignment horizontal="center" vertical="center"/>
    </xf>
    <xf numFmtId="0" fontId="17" fillId="0" borderId="36" xfId="0" applyFont="1" applyBorder="1" applyAlignment="1" applyProtection="1">
      <alignment horizontal="center"/>
      <protection locked="0"/>
    </xf>
    <xf numFmtId="0" fontId="17" fillId="0" borderId="38" xfId="0" applyFont="1" applyBorder="1" applyAlignment="1" applyProtection="1">
      <alignment horizontal="center"/>
      <protection locked="0"/>
    </xf>
    <xf numFmtId="0" fontId="17" fillId="0" borderId="37" xfId="0" applyFont="1" applyBorder="1" applyAlignment="1" applyProtection="1">
      <alignment horizontal="center"/>
      <protection locked="0"/>
    </xf>
    <xf numFmtId="0" fontId="18" fillId="0" borderId="36" xfId="0" applyFont="1" applyBorder="1" applyAlignment="1" applyProtection="1">
      <alignment horizontal="center" vertical="center"/>
    </xf>
    <xf numFmtId="0" fontId="18" fillId="0" borderId="38" xfId="0" applyFont="1" applyBorder="1" applyAlignment="1" applyProtection="1">
      <alignment horizontal="center" vertical="center"/>
    </xf>
    <xf numFmtId="0" fontId="18" fillId="0" borderId="37" xfId="0" applyFont="1" applyBorder="1" applyAlignment="1" applyProtection="1">
      <alignment horizontal="center" vertical="center"/>
    </xf>
    <xf numFmtId="0" fontId="11" fillId="0" borderId="0" xfId="0" applyFont="1" applyBorder="1" applyAlignment="1" applyProtection="1">
      <alignment horizontal="center" vertical="center"/>
      <protection locked="0"/>
    </xf>
    <xf numFmtId="0" fontId="18" fillId="7" borderId="36" xfId="0" applyFont="1" applyFill="1" applyBorder="1" applyAlignment="1" applyProtection="1">
      <alignment horizontal="center" vertical="center"/>
    </xf>
    <xf numFmtId="0" fontId="18" fillId="7" borderId="38" xfId="0" applyFont="1" applyFill="1" applyBorder="1" applyAlignment="1" applyProtection="1">
      <alignment horizontal="center" vertical="center"/>
    </xf>
    <xf numFmtId="0" fontId="18" fillId="7" borderId="37" xfId="0" applyFont="1" applyFill="1" applyBorder="1" applyAlignment="1" applyProtection="1">
      <alignment horizontal="center" vertical="center"/>
    </xf>
    <xf numFmtId="0" fontId="11" fillId="0" borderId="36" xfId="0" applyFont="1" applyBorder="1" applyAlignment="1" applyProtection="1">
      <alignment horizontal="left" vertical="center"/>
    </xf>
    <xf numFmtId="0" fontId="11" fillId="0" borderId="38" xfId="0" applyFont="1" applyBorder="1" applyAlignment="1" applyProtection="1">
      <alignment horizontal="left" vertical="center"/>
    </xf>
    <xf numFmtId="0" fontId="11" fillId="0" borderId="37" xfId="0" applyFont="1" applyBorder="1" applyAlignment="1" applyProtection="1">
      <alignment horizontal="left" vertical="center"/>
    </xf>
    <xf numFmtId="0" fontId="18" fillId="0" borderId="36" xfId="0" applyFont="1" applyBorder="1" applyAlignment="1" applyProtection="1">
      <alignment horizontal="center" vertical="center"/>
      <protection locked="0"/>
    </xf>
    <xf numFmtId="0" fontId="18" fillId="0" borderId="38" xfId="0" applyFont="1" applyBorder="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11" fillId="0" borderId="41" xfId="0" applyFont="1" applyBorder="1" applyAlignment="1" applyProtection="1">
      <alignment horizontal="center"/>
      <protection locked="0"/>
    </xf>
    <xf numFmtId="0" fontId="11" fillId="0" borderId="42" xfId="0" applyFont="1" applyBorder="1" applyAlignment="1" applyProtection="1">
      <alignment horizontal="center"/>
      <protection locked="0"/>
    </xf>
    <xf numFmtId="0" fontId="11" fillId="0" borderId="43" xfId="0" applyFont="1" applyBorder="1" applyAlignment="1" applyProtection="1">
      <alignment horizontal="center"/>
      <protection locked="0"/>
    </xf>
    <xf numFmtId="0" fontId="11" fillId="0" borderId="44"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45" xfId="0" applyFont="1" applyBorder="1" applyAlignment="1" applyProtection="1">
      <alignment horizontal="center"/>
      <protection locked="0"/>
    </xf>
    <xf numFmtId="0" fontId="11" fillId="0" borderId="46" xfId="0" applyFont="1" applyBorder="1" applyAlignment="1" applyProtection="1">
      <alignment horizontal="center"/>
      <protection locked="0"/>
    </xf>
    <xf numFmtId="0" fontId="11" fillId="0" borderId="40" xfId="0" applyFont="1" applyBorder="1" applyAlignment="1" applyProtection="1">
      <alignment horizontal="center"/>
      <protection locked="0"/>
    </xf>
    <xf numFmtId="0" fontId="11" fillId="0" borderId="47" xfId="0" applyFont="1" applyBorder="1" applyAlignment="1" applyProtection="1">
      <alignment horizontal="center"/>
      <protection locked="0"/>
    </xf>
    <xf numFmtId="0" fontId="7" fillId="2" borderId="32" xfId="0" applyFont="1" applyFill="1" applyBorder="1" applyAlignment="1" applyProtection="1">
      <alignment horizontal="left" vertical="center"/>
    </xf>
    <xf numFmtId="0" fontId="11" fillId="0" borderId="23" xfId="0" applyFont="1" applyFill="1" applyBorder="1" applyAlignment="1" applyProtection="1">
      <alignment horizontal="left" vertical="center"/>
      <protection locked="0"/>
    </xf>
    <xf numFmtId="164" fontId="11" fillId="0" borderId="23" xfId="0" applyNumberFormat="1"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11" fillId="0" borderId="23" xfId="0" applyFont="1" applyFill="1" applyBorder="1" applyAlignment="1" applyProtection="1">
      <alignment horizontal="left" vertical="top" wrapText="1"/>
      <protection locked="0"/>
    </xf>
    <xf numFmtId="0" fontId="11" fillId="0" borderId="41" xfId="0" applyFont="1" applyFill="1" applyBorder="1" applyAlignment="1" applyProtection="1">
      <alignment horizontal="left" vertical="top" wrapText="1"/>
      <protection locked="0"/>
    </xf>
    <xf numFmtId="0" fontId="11" fillId="0" borderId="42" xfId="0" applyFont="1" applyFill="1" applyBorder="1" applyAlignment="1" applyProtection="1">
      <alignment horizontal="left" vertical="top" wrapText="1"/>
      <protection locked="0"/>
    </xf>
    <xf numFmtId="0" fontId="11" fillId="0" borderId="43" xfId="0" applyFont="1" applyFill="1" applyBorder="1" applyAlignment="1" applyProtection="1">
      <alignment horizontal="left" vertical="top" wrapText="1"/>
      <protection locked="0"/>
    </xf>
    <xf numFmtId="0" fontId="11" fillId="0" borderId="44"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45" xfId="0" applyFont="1" applyFill="1" applyBorder="1" applyAlignment="1" applyProtection="1">
      <alignment horizontal="left" vertical="top" wrapText="1"/>
      <protection locked="0"/>
    </xf>
    <xf numFmtId="0" fontId="11" fillId="0" borderId="46" xfId="0" applyFont="1" applyFill="1" applyBorder="1" applyAlignment="1" applyProtection="1">
      <alignment horizontal="left" vertical="top" wrapText="1"/>
      <protection locked="0"/>
    </xf>
    <xf numFmtId="0" fontId="11" fillId="0" borderId="40" xfId="0" applyFont="1" applyFill="1" applyBorder="1" applyAlignment="1" applyProtection="1">
      <alignment horizontal="left" vertical="top" wrapText="1"/>
      <protection locked="0"/>
    </xf>
    <xf numFmtId="0" fontId="11" fillId="0" borderId="47" xfId="0" applyFont="1" applyFill="1" applyBorder="1" applyAlignment="1" applyProtection="1">
      <alignment horizontal="left" vertical="top" wrapText="1"/>
      <protection locked="0"/>
    </xf>
    <xf numFmtId="0" fontId="7" fillId="2" borderId="49"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2" borderId="51" xfId="0" applyFont="1" applyFill="1" applyBorder="1" applyAlignment="1" applyProtection="1">
      <alignment horizontal="left" vertical="center"/>
    </xf>
    <xf numFmtId="0" fontId="11" fillId="0" borderId="41" xfId="0" applyFont="1" applyFill="1" applyBorder="1" applyAlignment="1" applyProtection="1">
      <alignment horizontal="center" vertical="top" wrapText="1"/>
      <protection locked="0"/>
    </xf>
    <xf numFmtId="0" fontId="11" fillId="0" borderId="42" xfId="0" applyFont="1" applyFill="1" applyBorder="1" applyAlignment="1" applyProtection="1">
      <alignment horizontal="center" vertical="top" wrapText="1"/>
      <protection locked="0"/>
    </xf>
    <xf numFmtId="0" fontId="11" fillId="0" borderId="43" xfId="0" applyFont="1" applyFill="1" applyBorder="1" applyAlignment="1" applyProtection="1">
      <alignment horizontal="center" vertical="top" wrapText="1"/>
      <protection locked="0"/>
    </xf>
    <xf numFmtId="0" fontId="11" fillId="0" borderId="44"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45" xfId="0" applyFont="1" applyFill="1" applyBorder="1" applyAlignment="1" applyProtection="1">
      <alignment horizontal="center" vertical="top" wrapText="1"/>
      <protection locked="0"/>
    </xf>
    <xf numFmtId="0" fontId="11" fillId="0" borderId="46" xfId="0" applyFont="1" applyFill="1" applyBorder="1" applyAlignment="1" applyProtection="1">
      <alignment horizontal="center" vertical="top" wrapText="1"/>
      <protection locked="0"/>
    </xf>
    <xf numFmtId="0" fontId="11" fillId="0" borderId="40" xfId="0" applyFont="1" applyFill="1" applyBorder="1" applyAlignment="1" applyProtection="1">
      <alignment horizontal="center" vertical="top" wrapText="1"/>
      <protection locked="0"/>
    </xf>
    <xf numFmtId="0" fontId="11" fillId="0" borderId="47" xfId="0" applyFont="1" applyFill="1" applyBorder="1" applyAlignment="1" applyProtection="1">
      <alignment horizontal="center" vertical="top" wrapText="1"/>
      <protection locked="0"/>
    </xf>
    <xf numFmtId="0" fontId="18" fillId="0" borderId="0" xfId="0" applyFont="1" applyFill="1" applyBorder="1" applyAlignment="1" applyProtection="1">
      <alignment horizontal="left" vertical="center"/>
    </xf>
    <xf numFmtId="0" fontId="11" fillId="0" borderId="23" xfId="0" applyFont="1" applyFill="1" applyBorder="1" applyAlignment="1" applyProtection="1">
      <alignment horizontal="center" vertical="center" wrapText="1"/>
      <protection locked="0"/>
    </xf>
    <xf numFmtId="0" fontId="11" fillId="2" borderId="23"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8" fillId="0" borderId="14"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2"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10" fontId="11" fillId="0" borderId="20" xfId="0" applyNumberFormat="1" applyFont="1" applyFill="1" applyBorder="1" applyAlignment="1" applyProtection="1">
      <alignment horizontal="center" vertical="center"/>
      <protection locked="0"/>
    </xf>
    <xf numFmtId="10" fontId="11" fillId="0" borderId="22" xfId="0" applyNumberFormat="1" applyFont="1" applyFill="1" applyBorder="1" applyAlignment="1" applyProtection="1">
      <alignment horizontal="center" vertical="center"/>
      <protection locked="0"/>
    </xf>
    <xf numFmtId="0" fontId="18" fillId="0" borderId="21" xfId="0" applyFont="1" applyFill="1" applyBorder="1" applyAlignment="1" applyProtection="1">
      <alignment horizontal="left" vertical="center"/>
    </xf>
    <xf numFmtId="0" fontId="18" fillId="0" borderId="20" xfId="0" applyFont="1" applyFill="1" applyBorder="1" applyAlignment="1" applyProtection="1">
      <alignment horizontal="left" vertical="center"/>
    </xf>
    <xf numFmtId="0" fontId="11" fillId="0" borderId="20"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xf>
    <xf numFmtId="0" fontId="11" fillId="2" borderId="21" xfId="0" applyFont="1" applyFill="1" applyBorder="1" applyAlignment="1" applyProtection="1">
      <alignment vertical="center" wrapText="1"/>
    </xf>
    <xf numFmtId="0" fontId="18" fillId="5" borderId="21"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8" fillId="5" borderId="22" xfId="0" applyFont="1" applyFill="1" applyBorder="1" applyAlignment="1" applyProtection="1">
      <alignment horizontal="left" vertical="center" wrapText="1"/>
      <protection locked="0"/>
    </xf>
    <xf numFmtId="0" fontId="19" fillId="2" borderId="23" xfId="0" applyFont="1" applyFill="1" applyBorder="1" applyAlignment="1" applyProtection="1">
      <alignment horizontal="center" vertical="center" wrapText="1"/>
    </xf>
    <xf numFmtId="0" fontId="7" fillId="2" borderId="23" xfId="0" applyFont="1" applyFill="1" applyBorder="1" applyAlignment="1" applyProtection="1">
      <alignment vertical="center"/>
    </xf>
    <xf numFmtId="0" fontId="11" fillId="2" borderId="20" xfId="0" applyFont="1" applyFill="1" applyBorder="1" applyAlignment="1" applyProtection="1">
      <alignment vertical="center" wrapText="1"/>
    </xf>
    <xf numFmtId="0" fontId="11" fillId="2" borderId="22" xfId="0" applyFont="1" applyFill="1" applyBorder="1" applyAlignment="1" applyProtection="1">
      <alignment vertical="center" wrapText="1"/>
    </xf>
    <xf numFmtId="0" fontId="11" fillId="0" borderId="23" xfId="0" applyFont="1" applyFill="1" applyBorder="1" applyAlignment="1" applyProtection="1">
      <alignment vertical="center"/>
      <protection locked="0"/>
    </xf>
    <xf numFmtId="0" fontId="18" fillId="0" borderId="21"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3" fillId="2" borderId="21" xfId="0" applyFont="1" applyFill="1" applyBorder="1" applyAlignment="1" applyProtection="1">
      <alignment horizontal="left" vertical="center" wrapText="1"/>
    </xf>
    <xf numFmtId="0" fontId="23" fillId="2" borderId="20" xfId="0" applyFont="1" applyFill="1" applyBorder="1" applyAlignment="1" applyProtection="1">
      <alignment horizontal="left" vertical="center" wrapText="1"/>
    </xf>
    <xf numFmtId="0" fontId="10" fillId="0" borderId="36" xfId="0" applyFont="1" applyBorder="1" applyAlignment="1" applyProtection="1">
      <alignment horizontal="left" wrapText="1"/>
      <protection locked="0"/>
    </xf>
    <xf numFmtId="0" fontId="10" fillId="0" borderId="38" xfId="0" applyFont="1" applyBorder="1" applyAlignment="1" applyProtection="1">
      <alignment horizontal="left" wrapText="1"/>
      <protection locked="0"/>
    </xf>
    <xf numFmtId="0" fontId="10" fillId="0" borderId="37" xfId="0" applyFont="1" applyBorder="1" applyAlignment="1" applyProtection="1">
      <alignment horizontal="left" wrapText="1"/>
      <protection locked="0"/>
    </xf>
    <xf numFmtId="0" fontId="23" fillId="2" borderId="22" xfId="0" applyFont="1" applyFill="1" applyBorder="1" applyAlignment="1" applyProtection="1">
      <alignment horizontal="left" vertical="center" wrapText="1"/>
    </xf>
    <xf numFmtId="0" fontId="0" fillId="0" borderId="21" xfId="0" applyBorder="1" applyAlignment="1" applyProtection="1">
      <protection locked="0"/>
    </xf>
    <xf numFmtId="0" fontId="0" fillId="0" borderId="20" xfId="0" applyBorder="1" applyAlignment="1" applyProtection="1">
      <protection locked="0"/>
    </xf>
    <xf numFmtId="0" fontId="0" fillId="0" borderId="22" xfId="0" applyBorder="1" applyAlignment="1" applyProtection="1">
      <protection locked="0"/>
    </xf>
    <xf numFmtId="0" fontId="22" fillId="2" borderId="32" xfId="0" applyFont="1" applyFill="1" applyBorder="1" applyAlignment="1" applyProtection="1">
      <alignment horizontal="left" vertical="center"/>
    </xf>
    <xf numFmtId="0" fontId="0" fillId="0" borderId="7" xfId="0" applyFont="1" applyBorder="1" applyAlignment="1" applyProtection="1">
      <protection locked="0"/>
    </xf>
    <xf numFmtId="0" fontId="0" fillId="0" borderId="8" xfId="0" applyFont="1" applyBorder="1" applyAlignment="1" applyProtection="1">
      <protection locked="0"/>
    </xf>
    <xf numFmtId="0" fontId="0" fillId="0" borderId="9" xfId="0" applyFont="1" applyBorder="1" applyAlignment="1" applyProtection="1">
      <protection locked="0"/>
    </xf>
    <xf numFmtId="0" fontId="0" fillId="0" borderId="10" xfId="0" applyFont="1" applyBorder="1" applyAlignment="1" applyProtection="1">
      <protection locked="0"/>
    </xf>
    <xf numFmtId="0" fontId="0" fillId="0" borderId="0" xfId="0" applyFont="1" applyBorder="1" applyAlignment="1" applyProtection="1">
      <protection locked="0"/>
    </xf>
    <xf numFmtId="0" fontId="0" fillId="0" borderId="11" xfId="0" applyFont="1" applyBorder="1" applyAlignment="1" applyProtection="1">
      <protection locked="0"/>
    </xf>
    <xf numFmtId="0" fontId="0" fillId="0" borderId="13" xfId="0" applyFont="1" applyBorder="1" applyAlignment="1" applyProtection="1">
      <protection locked="0"/>
    </xf>
    <xf numFmtId="0" fontId="0" fillId="0" borderId="14" xfId="0" applyFont="1" applyBorder="1" applyAlignment="1" applyProtection="1">
      <protection locked="0"/>
    </xf>
    <xf numFmtId="0" fontId="0" fillId="0" borderId="12" xfId="0" applyFont="1" applyBorder="1" applyAlignment="1" applyProtection="1">
      <protection locked="0"/>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165" fontId="11" fillId="0" borderId="34" xfId="0" applyNumberFormat="1" applyFont="1" applyFill="1" applyBorder="1" applyAlignment="1" applyProtection="1">
      <alignment vertical="center" wrapText="1"/>
      <protection locked="0"/>
    </xf>
    <xf numFmtId="165" fontId="11" fillId="0" borderId="24" xfId="0" applyNumberFormat="1" applyFont="1" applyFill="1" applyBorder="1" applyAlignment="1" applyProtection="1">
      <alignment horizontal="center" vertical="center" wrapText="1"/>
      <protection locked="0"/>
    </xf>
    <xf numFmtId="165" fontId="11" fillId="0" borderId="25" xfId="0" applyNumberFormat="1" applyFont="1" applyFill="1" applyBorder="1" applyAlignment="1" applyProtection="1">
      <alignment horizontal="center" vertical="center" wrapText="1"/>
      <protection locked="0"/>
    </xf>
    <xf numFmtId="165" fontId="11" fillId="0" borderId="26" xfId="0" applyNumberFormat="1" applyFont="1" applyFill="1" applyBorder="1" applyAlignment="1" applyProtection="1">
      <alignment horizontal="center" vertical="center" wrapText="1"/>
      <protection locked="0"/>
    </xf>
    <xf numFmtId="165" fontId="11" fillId="0" borderId="25" xfId="0" applyNumberFormat="1" applyFont="1" applyFill="1" applyBorder="1" applyAlignment="1" applyProtection="1">
      <alignment horizontal="left" vertical="center" wrapText="1"/>
      <protection locked="0"/>
    </xf>
    <xf numFmtId="165" fontId="11" fillId="0" borderId="26" xfId="0" applyNumberFormat="1" applyFont="1" applyFill="1" applyBorder="1" applyAlignment="1" applyProtection="1">
      <alignment horizontal="left" vertical="center" wrapText="1"/>
      <protection locked="0"/>
    </xf>
    <xf numFmtId="0" fontId="11" fillId="0" borderId="34" xfId="0" applyFont="1" applyFill="1" applyBorder="1" applyAlignment="1" applyProtection="1">
      <alignment horizontal="center" vertical="center"/>
      <protection locked="0"/>
    </xf>
    <xf numFmtId="0" fontId="13" fillId="2" borderId="23"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6" fillId="0" borderId="23" xfId="0" applyFont="1" applyFill="1" applyBorder="1" applyAlignment="1" applyProtection="1">
      <alignment vertical="center"/>
      <protection locked="0"/>
    </xf>
    <xf numFmtId="0" fontId="54" fillId="2" borderId="23" xfId="0" applyFont="1" applyFill="1" applyBorder="1" applyAlignment="1" applyProtection="1">
      <alignment horizontal="center" vertical="center" wrapText="1"/>
    </xf>
    <xf numFmtId="0" fontId="22" fillId="2" borderId="23" xfId="0" applyFont="1" applyFill="1" applyBorder="1" applyAlignment="1" applyProtection="1">
      <alignment vertical="center"/>
    </xf>
    <xf numFmtId="0" fontId="0" fillId="0" borderId="23" xfId="0" applyBorder="1" applyAlignment="1" applyProtection="1">
      <protection locked="0"/>
    </xf>
    <xf numFmtId="0" fontId="30" fillId="2" borderId="21" xfId="0"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0" fontId="30" fillId="2" borderId="22" xfId="0" applyFont="1" applyFill="1" applyBorder="1" applyAlignment="1" applyProtection="1">
      <alignment horizontal="center" vertical="center" wrapText="1"/>
    </xf>
    <xf numFmtId="49" fontId="32" fillId="2" borderId="23" xfId="0" applyNumberFormat="1" applyFont="1" applyFill="1" applyBorder="1" applyAlignment="1" applyProtection="1">
      <alignment horizontal="center" vertical="center" wrapText="1"/>
    </xf>
    <xf numFmtId="49" fontId="32" fillId="2" borderId="32" xfId="0" applyNumberFormat="1" applyFont="1" applyFill="1" applyBorder="1" applyAlignment="1" applyProtection="1">
      <alignment horizontal="center" vertical="center" wrapText="1"/>
    </xf>
    <xf numFmtId="10" fontId="32" fillId="2" borderId="23" xfId="0" applyNumberFormat="1"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protection locked="0"/>
    </xf>
    <xf numFmtId="0" fontId="25" fillId="0" borderId="0" xfId="0" applyFont="1" applyBorder="1" applyAlignment="1" applyProtection="1">
      <alignment horizontal="left" vertical="center" wrapText="1"/>
      <protection locked="0"/>
    </xf>
    <xf numFmtId="165" fontId="38" fillId="2" borderId="23" xfId="0" applyNumberFormat="1" applyFont="1" applyFill="1" applyBorder="1" applyAlignment="1" applyProtection="1">
      <alignment horizontal="right" vertical="center" wrapText="1"/>
    </xf>
    <xf numFmtId="0" fontId="43" fillId="0" borderId="0" xfId="0" applyFont="1" applyFill="1" applyBorder="1" applyAlignment="1" applyProtection="1">
      <alignment horizontal="left" vertical="center"/>
    </xf>
    <xf numFmtId="0" fontId="24" fillId="2" borderId="23"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30" fillId="2" borderId="22" xfId="0" applyFont="1" applyFill="1" applyBorder="1" applyAlignment="1" applyProtection="1">
      <alignment horizontal="center" vertical="center"/>
    </xf>
    <xf numFmtId="0" fontId="44" fillId="2" borderId="23" xfId="0" applyFont="1" applyFill="1" applyBorder="1" applyAlignment="1" applyProtection="1">
      <alignment horizontal="left" vertical="center" wrapText="1"/>
    </xf>
    <xf numFmtId="0" fontId="44" fillId="2" borderId="23" xfId="0" applyFont="1" applyFill="1" applyBorder="1" applyAlignment="1" applyProtection="1">
      <alignment horizontal="center" vertical="center" wrapText="1"/>
    </xf>
    <xf numFmtId="0" fontId="46" fillId="0" borderId="23" xfId="0" applyFont="1" applyBorder="1" applyAlignment="1" applyProtection="1">
      <alignment horizontal="left" vertical="center" wrapText="1"/>
    </xf>
    <xf numFmtId="0" fontId="43" fillId="0" borderId="0" xfId="0" applyFont="1" applyFill="1" applyBorder="1" applyAlignment="1" applyProtection="1">
      <alignment horizontal="center" vertical="center"/>
    </xf>
    <xf numFmtId="0" fontId="49" fillId="0" borderId="23" xfId="0" applyFont="1" applyBorder="1" applyAlignment="1" applyProtection="1">
      <alignment horizontal="left" vertical="center" wrapText="1"/>
    </xf>
    <xf numFmtId="0" fontId="43" fillId="2" borderId="23" xfId="0" applyFont="1" applyFill="1" applyBorder="1" applyAlignment="1" applyProtection="1">
      <alignment horizontal="center" vertical="center"/>
    </xf>
    <xf numFmtId="0" fontId="38" fillId="0" borderId="23" xfId="0" applyFont="1" applyBorder="1" applyAlignment="1" applyProtection="1">
      <alignment horizontal="left" vertical="center" wrapText="1"/>
    </xf>
    <xf numFmtId="0" fontId="37" fillId="0" borderId="0" xfId="0" applyFont="1" applyFill="1" applyBorder="1" applyAlignment="1" applyProtection="1">
      <alignment horizontal="justify" vertical="center" wrapText="1"/>
    </xf>
    <xf numFmtId="0" fontId="38" fillId="0" borderId="41" xfId="0" applyFont="1" applyFill="1" applyBorder="1" applyAlignment="1" applyProtection="1">
      <alignment horizontal="center" vertical="center"/>
      <protection locked="0"/>
    </xf>
    <xf numFmtId="0" fontId="38" fillId="0" borderId="42" xfId="0" applyFont="1" applyFill="1" applyBorder="1" applyAlignment="1" applyProtection="1">
      <alignment horizontal="center" vertical="center"/>
      <protection locked="0"/>
    </xf>
    <xf numFmtId="0" fontId="38" fillId="0" borderId="43" xfId="0" applyFont="1" applyFill="1" applyBorder="1" applyAlignment="1" applyProtection="1">
      <alignment horizontal="center" vertical="center"/>
      <protection locked="0"/>
    </xf>
    <xf numFmtId="0" fontId="38" fillId="0" borderId="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8" fillId="0" borderId="45" xfId="0" applyFont="1" applyFill="1" applyBorder="1" applyAlignment="1" applyProtection="1">
      <alignment horizontal="center" vertical="center"/>
      <protection locked="0"/>
    </xf>
    <xf numFmtId="0" fontId="38" fillId="0" borderId="46" xfId="0" applyFont="1" applyFill="1" applyBorder="1" applyAlignment="1" applyProtection="1">
      <alignment horizontal="center" vertical="center"/>
      <protection locked="0"/>
    </xf>
    <xf numFmtId="0" fontId="38" fillId="0" borderId="40" xfId="0" applyFont="1" applyFill="1" applyBorder="1" applyAlignment="1" applyProtection="1">
      <alignment horizontal="center" vertical="center"/>
      <protection locked="0"/>
    </xf>
    <xf numFmtId="0" fontId="38" fillId="0" borderId="47" xfId="0" applyFont="1" applyFill="1" applyBorder="1" applyAlignment="1" applyProtection="1">
      <alignment horizontal="center" vertical="center"/>
      <protection locked="0"/>
    </xf>
    <xf numFmtId="0" fontId="43" fillId="2" borderId="32" xfId="0" applyFont="1" applyFill="1" applyBorder="1" applyAlignment="1" applyProtection="1">
      <alignment horizontal="center" vertical="center"/>
    </xf>
    <xf numFmtId="0" fontId="48" fillId="0" borderId="8" xfId="0" applyFont="1" applyFill="1" applyBorder="1" applyAlignment="1" applyProtection="1">
      <alignment horizontal="left" vertical="center"/>
    </xf>
    <xf numFmtId="0" fontId="48" fillId="0" borderId="0" xfId="0" applyFont="1" applyFill="1" applyBorder="1" applyAlignment="1" applyProtection="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293201</xdr:colOff>
      <xdr:row>1</xdr:row>
      <xdr:rowOff>44822</xdr:rowOff>
    </xdr:from>
    <xdr:to>
      <xdr:col>38</xdr:col>
      <xdr:colOff>76200</xdr:colOff>
      <xdr:row>4</xdr:row>
      <xdr:rowOff>112057</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877" y="168087"/>
          <a:ext cx="1351823" cy="874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73</xdr:row>
      <xdr:rowOff>333375</xdr:rowOff>
    </xdr:from>
    <xdr:to>
      <xdr:col>35</xdr:col>
      <xdr:colOff>68664</xdr:colOff>
      <xdr:row>74</xdr:row>
      <xdr:rowOff>26880</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352550" y="116109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7">
          <cell r="B427" t="str">
            <v>1.c) Adaptação de instalações existentes relacionadas com a execução do investimento</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4">
          <cell r="B434" t="str">
            <v xml:space="preserve">3.a) Software aplicacional </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sheetData sheetId="1"/>
      <sheetData sheetId="2"/>
      <sheetData sheetId="3"/>
      <sheetData sheetId="4"/>
      <sheetData sheetId="5">
        <row r="7">
          <cell r="D7">
            <v>0</v>
          </cell>
        </row>
        <row r="437">
          <cell r="B437" t="str">
            <v>3.d) Auditorias</v>
          </cell>
        </row>
        <row r="438">
          <cell r="B438" t="str">
            <v>3.e) Assessoria tecnica/ estudos/projetos/autorizações/licanças/planos de marketing/estudos de viabilidade</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121"/>
  <sheetViews>
    <sheetView showGridLines="0" tabSelected="1" zoomScaleNormal="100" zoomScaleSheetLayoutView="100" workbookViewId="0">
      <selection activeCell="AW24" sqref="AW23:AW24"/>
    </sheetView>
  </sheetViews>
  <sheetFormatPr defaultColWidth="3.7109375" defaultRowHeight="20.100000000000001" customHeight="1" x14ac:dyDescent="0.2"/>
  <cols>
    <col min="1" max="2" width="1.7109375" style="72" customWidth="1"/>
    <col min="3" max="6" width="2.7109375" style="72" customWidth="1"/>
    <col min="7" max="7" width="3.42578125" style="72" customWidth="1"/>
    <col min="8" max="15" width="2.7109375" style="72" customWidth="1"/>
    <col min="16" max="16" width="3.85546875" style="72" customWidth="1"/>
    <col min="17" max="18" width="2.7109375" style="72" customWidth="1"/>
    <col min="19" max="19" width="4.42578125" style="72" customWidth="1"/>
    <col min="20" max="30" width="2.7109375" style="72" customWidth="1"/>
    <col min="31" max="31" width="4.7109375" style="72" customWidth="1"/>
    <col min="32" max="38" width="2.7109375" style="72" customWidth="1"/>
    <col min="39" max="40" width="1.7109375" style="72" customWidth="1"/>
    <col min="41" max="41" width="2.7109375" style="72" customWidth="1"/>
    <col min="42" max="16384" width="3.7109375" style="72"/>
  </cols>
  <sheetData>
    <row r="1" spans="1:40" ht="45" customHeight="1" x14ac:dyDescent="0.2">
      <c r="A1" s="70"/>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71"/>
    </row>
    <row r="2" spans="1:40" s="75" customFormat="1" ht="24.95" customHeight="1" x14ac:dyDescent="0.2">
      <c r="A2" s="73"/>
      <c r="B2" s="509" t="s">
        <v>0</v>
      </c>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74"/>
    </row>
    <row r="3" spans="1:40" s="75" customFormat="1" ht="19.899999999999999" customHeight="1" x14ac:dyDescent="0.2">
      <c r="A3" s="73"/>
      <c r="B3" s="510" t="s">
        <v>1</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74"/>
    </row>
    <row r="4" spans="1:40" s="75" customFormat="1" ht="19.899999999999999" customHeight="1" x14ac:dyDescent="0.2">
      <c r="A4" s="73"/>
      <c r="B4" s="510" t="s">
        <v>2</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74"/>
    </row>
    <row r="5" spans="1:40" s="75" customFormat="1" ht="19.899999999999999" customHeight="1" x14ac:dyDescent="0.2">
      <c r="A5" s="73"/>
      <c r="B5" s="510" t="s">
        <v>3</v>
      </c>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c r="AM5" s="510"/>
      <c r="AN5" s="74"/>
    </row>
    <row r="6" spans="1:40" s="75" customFormat="1" ht="5.0999999999999996" customHeight="1" x14ac:dyDescent="0.2">
      <c r="A6" s="73"/>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74"/>
    </row>
    <row r="7" spans="1:40" s="75" customFormat="1" ht="5.0999999999999996" customHeight="1" x14ac:dyDescent="0.2">
      <c r="A7" s="73"/>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74"/>
    </row>
    <row r="8" spans="1:40" s="78" customFormat="1" ht="18" customHeight="1" x14ac:dyDescent="0.2">
      <c r="A8" s="76"/>
      <c r="B8" s="505" t="s">
        <v>4</v>
      </c>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77"/>
    </row>
    <row r="9" spans="1:40" s="78" customFormat="1" ht="18" customHeight="1" x14ac:dyDescent="0.2">
      <c r="A9" s="76"/>
      <c r="B9" s="505" t="s">
        <v>5</v>
      </c>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77"/>
    </row>
    <row r="10" spans="1:40" s="78" customFormat="1" ht="10.15" customHeight="1" x14ac:dyDescent="0.2">
      <c r="A10" s="76"/>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7"/>
    </row>
    <row r="11" spans="1:40" s="75" customFormat="1" ht="5.0999999999999996" customHeight="1" x14ac:dyDescent="0.2">
      <c r="A11" s="73"/>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74"/>
    </row>
    <row r="12" spans="1:40" s="78" customFormat="1" ht="18" customHeight="1" x14ac:dyDescent="0.2">
      <c r="A12" s="76"/>
      <c r="B12" s="506" t="s">
        <v>6</v>
      </c>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77"/>
    </row>
    <row r="13" spans="1:40" ht="6.75" customHeight="1" x14ac:dyDescent="0.2">
      <c r="A13" s="79"/>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81"/>
    </row>
    <row r="14" spans="1:40" ht="18" customHeight="1" x14ac:dyDescent="0.2">
      <c r="A14" s="79"/>
      <c r="B14" s="507" t="s">
        <v>7</v>
      </c>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81"/>
    </row>
    <row r="15" spans="1:40" ht="9.9499999999999993" customHeight="1" x14ac:dyDescent="0.2">
      <c r="A15" s="79"/>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81"/>
    </row>
    <row r="16" spans="1:40" ht="18" customHeight="1" x14ac:dyDescent="0.2">
      <c r="A16" s="79"/>
      <c r="B16" s="508" t="s">
        <v>1512</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c r="AG16" s="508"/>
      <c r="AH16" s="508"/>
      <c r="AI16" s="508"/>
      <c r="AJ16" s="508"/>
      <c r="AK16" s="508"/>
      <c r="AL16" s="508"/>
      <c r="AM16" s="508"/>
      <c r="AN16" s="81"/>
    </row>
    <row r="17" spans="1:48" ht="5.0999999999999996" customHeight="1" x14ac:dyDescent="0.2">
      <c r="A17" s="79"/>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81"/>
    </row>
    <row r="18" spans="1:48" ht="18" customHeight="1" x14ac:dyDescent="0.2">
      <c r="A18" s="79"/>
      <c r="B18" s="10"/>
      <c r="C18" s="494" t="s">
        <v>8</v>
      </c>
      <c r="D18" s="494"/>
      <c r="E18" s="494"/>
      <c r="F18" s="494"/>
      <c r="G18" s="494"/>
      <c r="H18" s="494"/>
      <c r="I18" s="494"/>
      <c r="J18" s="494"/>
      <c r="K18" s="494"/>
      <c r="L18" s="494"/>
      <c r="M18" s="494"/>
      <c r="N18" s="494"/>
      <c r="O18" s="494"/>
      <c r="P18" s="494"/>
      <c r="Q18" s="494"/>
      <c r="R18" s="494"/>
      <c r="S18" s="494"/>
      <c r="T18" s="16"/>
      <c r="U18" s="17"/>
      <c r="V18" s="494" t="s">
        <v>9</v>
      </c>
      <c r="W18" s="494"/>
      <c r="X18" s="494"/>
      <c r="Y18" s="494"/>
      <c r="Z18" s="494"/>
      <c r="AA18" s="494"/>
      <c r="AB18" s="494"/>
      <c r="AC18" s="494"/>
      <c r="AD18" s="494"/>
      <c r="AE18" s="494"/>
      <c r="AF18" s="494"/>
      <c r="AG18" s="494"/>
      <c r="AH18" s="494"/>
      <c r="AI18" s="494"/>
      <c r="AJ18" s="494"/>
      <c r="AK18" s="494"/>
      <c r="AL18" s="494"/>
      <c r="AM18" s="18"/>
      <c r="AN18" s="81"/>
    </row>
    <row r="19" spans="1:48" ht="16.149999999999999" customHeight="1" x14ac:dyDescent="0.2">
      <c r="A19" s="79"/>
      <c r="B19" s="10"/>
      <c r="C19" s="494"/>
      <c r="D19" s="494"/>
      <c r="E19" s="494"/>
      <c r="F19" s="494"/>
      <c r="G19" s="494"/>
      <c r="H19" s="494"/>
      <c r="I19" s="494"/>
      <c r="J19" s="494"/>
      <c r="K19" s="494"/>
      <c r="L19" s="494"/>
      <c r="M19" s="494"/>
      <c r="N19" s="494"/>
      <c r="O19" s="494"/>
      <c r="P19" s="494"/>
      <c r="Q19" s="494"/>
      <c r="R19" s="494"/>
      <c r="S19" s="494"/>
      <c r="T19" s="16"/>
      <c r="U19" s="17"/>
      <c r="V19" s="494"/>
      <c r="W19" s="494"/>
      <c r="X19" s="494"/>
      <c r="Y19" s="494"/>
      <c r="Z19" s="494"/>
      <c r="AA19" s="494"/>
      <c r="AB19" s="494"/>
      <c r="AC19" s="494"/>
      <c r="AD19" s="494"/>
      <c r="AE19" s="494"/>
      <c r="AF19" s="494"/>
      <c r="AG19" s="494"/>
      <c r="AH19" s="494"/>
      <c r="AI19" s="494"/>
      <c r="AJ19" s="494"/>
      <c r="AK19" s="494"/>
      <c r="AL19" s="494"/>
      <c r="AM19" s="19"/>
      <c r="AN19" s="81"/>
    </row>
    <row r="20" spans="1:48" ht="26.85" customHeight="1" x14ac:dyDescent="0.2">
      <c r="A20" s="79"/>
      <c r="B20" s="10"/>
      <c r="C20" s="504"/>
      <c r="D20" s="504"/>
      <c r="E20" s="504"/>
      <c r="F20" s="504"/>
      <c r="G20" s="504"/>
      <c r="H20" s="504"/>
      <c r="I20" s="504"/>
      <c r="J20" s="504"/>
      <c r="K20" s="504"/>
      <c r="L20" s="504"/>
      <c r="M20" s="504"/>
      <c r="N20" s="504"/>
      <c r="O20" s="504"/>
      <c r="P20" s="504"/>
      <c r="Q20" s="504"/>
      <c r="R20" s="504"/>
      <c r="S20" s="504"/>
      <c r="T20" s="20"/>
      <c r="U20" s="12"/>
      <c r="V20" s="495"/>
      <c r="W20" s="495"/>
      <c r="X20" s="495"/>
      <c r="Y20" s="495"/>
      <c r="Z20" s="495"/>
      <c r="AA20" s="495"/>
      <c r="AB20" s="495"/>
      <c r="AC20" s="495"/>
      <c r="AD20" s="495"/>
      <c r="AE20" s="495"/>
      <c r="AF20" s="495"/>
      <c r="AG20" s="495"/>
      <c r="AH20" s="495"/>
      <c r="AI20" s="495"/>
      <c r="AJ20" s="495"/>
      <c r="AK20" s="495"/>
      <c r="AL20" s="495"/>
      <c r="AM20" s="20"/>
      <c r="AN20" s="81"/>
    </row>
    <row r="21" spans="1:48" ht="10.15" customHeight="1" x14ac:dyDescent="0.2">
      <c r="A21" s="79"/>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81"/>
    </row>
    <row r="22" spans="1:48" ht="18" customHeight="1" x14ac:dyDescent="0.2">
      <c r="A22" s="79"/>
      <c r="B22" s="496" t="s">
        <v>10</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81"/>
    </row>
    <row r="23" spans="1:48" s="92" customFormat="1" ht="5.0999999999999996" customHeight="1" x14ac:dyDescent="0.2">
      <c r="A23" s="87"/>
      <c r="B23" s="88"/>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90"/>
      <c r="AN23" s="91"/>
    </row>
    <row r="24" spans="1:48" s="97" customFormat="1" ht="18" customHeight="1" x14ac:dyDescent="0.2">
      <c r="A24" s="93"/>
      <c r="B24" s="94"/>
      <c r="C24" s="493" t="s">
        <v>11</v>
      </c>
      <c r="D24" s="493"/>
      <c r="E24" s="493"/>
      <c r="F24" s="493"/>
      <c r="G24" s="493"/>
      <c r="H24" s="493"/>
      <c r="I24" s="493"/>
      <c r="J24" s="493"/>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1"/>
      <c r="AL24" s="471"/>
      <c r="AM24" s="95"/>
      <c r="AN24" s="96"/>
    </row>
    <row r="25" spans="1:48" ht="5.0999999999999996" customHeight="1" x14ac:dyDescent="0.2">
      <c r="A25" s="79"/>
      <c r="B25" s="98"/>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99"/>
      <c r="AN25" s="81"/>
      <c r="AR25" s="72" t="s">
        <v>12</v>
      </c>
    </row>
    <row r="26" spans="1:48" s="105" customFormat="1" ht="18" customHeight="1" x14ac:dyDescent="0.2">
      <c r="A26" s="100"/>
      <c r="B26" s="101"/>
      <c r="C26" s="493" t="s">
        <v>13</v>
      </c>
      <c r="D26" s="493"/>
      <c r="E26" s="493"/>
      <c r="F26" s="493"/>
      <c r="G26" s="493"/>
      <c r="H26" s="493"/>
      <c r="I26" s="493"/>
      <c r="J26" s="493"/>
      <c r="K26" s="476"/>
      <c r="L26" s="497"/>
      <c r="M26" s="498"/>
      <c r="N26" s="498"/>
      <c r="O26" s="498"/>
      <c r="P26" s="498"/>
      <c r="Q26" s="498"/>
      <c r="R26" s="498"/>
      <c r="S26" s="498"/>
      <c r="T26" s="499"/>
      <c r="U26" s="102"/>
      <c r="V26" s="493" t="s">
        <v>14</v>
      </c>
      <c r="W26" s="493"/>
      <c r="X26" s="493"/>
      <c r="Y26" s="493"/>
      <c r="Z26" s="493"/>
      <c r="AA26" s="476"/>
      <c r="AB26" s="497"/>
      <c r="AC26" s="498"/>
      <c r="AD26" s="498"/>
      <c r="AE26" s="498"/>
      <c r="AF26" s="498"/>
      <c r="AG26" s="498"/>
      <c r="AH26" s="498"/>
      <c r="AI26" s="498"/>
      <c r="AJ26" s="498"/>
      <c r="AK26" s="498"/>
      <c r="AL26" s="499"/>
      <c r="AM26" s="103"/>
      <c r="AN26" s="104"/>
    </row>
    <row r="27" spans="1:48" ht="5.0999999999999996" customHeight="1" x14ac:dyDescent="0.2">
      <c r="A27" s="79"/>
      <c r="B27" s="98"/>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99"/>
      <c r="AN27" s="81"/>
    </row>
    <row r="28" spans="1:48" s="105" customFormat="1" ht="18" customHeight="1" x14ac:dyDescent="0.2">
      <c r="A28" s="100"/>
      <c r="B28" s="101"/>
      <c r="C28" s="493" t="s">
        <v>15</v>
      </c>
      <c r="D28" s="493"/>
      <c r="E28" s="493"/>
      <c r="F28" s="493"/>
      <c r="G28" s="493"/>
      <c r="H28" s="500"/>
      <c r="I28" s="500"/>
      <c r="J28" s="500"/>
      <c r="K28" s="500"/>
      <c r="L28" s="500"/>
      <c r="M28" s="500"/>
      <c r="N28" s="500"/>
      <c r="O28" s="500"/>
      <c r="P28" s="500"/>
      <c r="Q28" s="438"/>
      <c r="R28" s="501" t="s">
        <v>16</v>
      </c>
      <c r="S28" s="502"/>
      <c r="T28" s="502"/>
      <c r="U28" s="502"/>
      <c r="V28" s="502"/>
      <c r="W28" s="503"/>
      <c r="X28" s="106"/>
      <c r="Y28" s="107"/>
      <c r="Z28" s="107"/>
      <c r="AA28" s="107"/>
      <c r="AB28" s="107"/>
      <c r="AC28" s="107"/>
      <c r="AD28" s="107"/>
      <c r="AE28" s="107"/>
      <c r="AF28" s="107"/>
      <c r="AG28" s="107"/>
      <c r="AH28" s="107"/>
      <c r="AI28" s="107"/>
      <c r="AJ28" s="107"/>
      <c r="AK28" s="107"/>
      <c r="AL28" s="108"/>
      <c r="AM28" s="109"/>
      <c r="AN28" s="110"/>
      <c r="AV28" s="105" t="s">
        <v>12</v>
      </c>
    </row>
    <row r="29" spans="1:48" s="97" customFormat="1" ht="5.0999999999999996" customHeight="1" x14ac:dyDescent="0.2">
      <c r="A29" s="93"/>
      <c r="B29" s="111"/>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112"/>
      <c r="AN29" s="96"/>
    </row>
    <row r="30" spans="1:48" s="97" customFormat="1" ht="6.75" hidden="1" customHeight="1" x14ac:dyDescent="0.2">
      <c r="A30" s="93"/>
      <c r="B30" s="113"/>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5"/>
      <c r="AN30" s="96"/>
    </row>
    <row r="31" spans="1:48" s="97" customFormat="1" ht="6.2" customHeight="1" x14ac:dyDescent="0.2">
      <c r="A31" s="93"/>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96"/>
    </row>
    <row r="32" spans="1:48" s="97" customFormat="1" ht="3.75" customHeight="1" x14ac:dyDescent="0.2">
      <c r="A32" s="93"/>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96"/>
    </row>
    <row r="33" spans="1:53" ht="17.45" customHeight="1" x14ac:dyDescent="0.2">
      <c r="A33" s="79"/>
      <c r="B33" s="511" t="s">
        <v>1429</v>
      </c>
      <c r="C33" s="511"/>
      <c r="D33" s="511"/>
      <c r="E33" s="511"/>
      <c r="F33" s="511"/>
      <c r="G33" s="511"/>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96"/>
    </row>
    <row r="34" spans="1:53" ht="6.2" customHeight="1" x14ac:dyDescent="0.2">
      <c r="A34" s="79"/>
      <c r="B34" s="116"/>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117"/>
      <c r="AN34" s="96"/>
    </row>
    <row r="35" spans="1:53" ht="17.45" customHeight="1" x14ac:dyDescent="0.2">
      <c r="A35" s="79"/>
      <c r="B35" s="113"/>
      <c r="C35" s="476" t="s">
        <v>17</v>
      </c>
      <c r="D35" s="512"/>
      <c r="E35" s="512"/>
      <c r="F35" s="512"/>
      <c r="G35" s="512"/>
      <c r="H35" s="513"/>
      <c r="I35" s="64"/>
      <c r="J35" s="64"/>
      <c r="K35" s="64"/>
      <c r="L35" s="64"/>
      <c r="M35" s="64"/>
      <c r="N35" s="65"/>
      <c r="O35" s="438"/>
      <c r="P35" s="476" t="s">
        <v>18</v>
      </c>
      <c r="Q35" s="476"/>
      <c r="R35" s="476"/>
      <c r="S35" s="476"/>
      <c r="T35" s="476"/>
      <c r="U35" s="476"/>
      <c r="V35" s="476"/>
      <c r="W35" s="476"/>
      <c r="X35" s="477"/>
      <c r="Y35" s="477"/>
      <c r="Z35" s="477"/>
      <c r="AA35" s="477"/>
      <c r="AB35" s="477"/>
      <c r="AC35" s="477"/>
      <c r="AD35" s="477"/>
      <c r="AE35" s="477"/>
      <c r="AF35" s="477"/>
      <c r="AG35" s="477"/>
      <c r="AH35" s="477"/>
      <c r="AI35" s="477"/>
      <c r="AJ35" s="477"/>
      <c r="AK35" s="477"/>
      <c r="AL35" s="477"/>
      <c r="AM35" s="115"/>
      <c r="AN35" s="96"/>
    </row>
    <row r="36" spans="1:53" ht="6.2" customHeight="1" x14ac:dyDescent="0.2">
      <c r="A36" s="79"/>
      <c r="B36" s="113"/>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438"/>
      <c r="AL36" s="438"/>
      <c r="AM36" s="115"/>
      <c r="AN36" s="96"/>
    </row>
    <row r="37" spans="1:53" ht="17.45" customHeight="1" x14ac:dyDescent="0.2">
      <c r="A37" s="79"/>
      <c r="B37" s="113"/>
      <c r="C37" s="476" t="s">
        <v>19</v>
      </c>
      <c r="D37" s="476"/>
      <c r="E37" s="476"/>
      <c r="F37" s="476"/>
      <c r="G37" s="476"/>
      <c r="H37" s="476"/>
      <c r="I37" s="477"/>
      <c r="J37" s="477"/>
      <c r="K37" s="477"/>
      <c r="L37" s="477"/>
      <c r="M37" s="477"/>
      <c r="N37" s="477"/>
      <c r="O37" s="477"/>
      <c r="P37" s="438"/>
      <c r="Q37" s="491" t="s">
        <v>20</v>
      </c>
      <c r="R37" s="491"/>
      <c r="S37" s="491"/>
      <c r="T37" s="491"/>
      <c r="U37" s="477"/>
      <c r="V37" s="477"/>
      <c r="W37" s="477"/>
      <c r="X37" s="477"/>
      <c r="Y37" s="477"/>
      <c r="Z37" s="477"/>
      <c r="AA37" s="477"/>
      <c r="AB37" s="477"/>
      <c r="AC37" s="438"/>
      <c r="AD37" s="476" t="s">
        <v>21</v>
      </c>
      <c r="AE37" s="512"/>
      <c r="AF37" s="512"/>
      <c r="AG37" s="513"/>
      <c r="AH37" s="514"/>
      <c r="AI37" s="515"/>
      <c r="AJ37" s="515"/>
      <c r="AK37" s="515"/>
      <c r="AL37" s="516"/>
      <c r="AM37" s="115"/>
      <c r="AN37" s="96"/>
    </row>
    <row r="38" spans="1:53" ht="6.2" customHeight="1" x14ac:dyDescent="0.2">
      <c r="A38" s="79"/>
      <c r="B38" s="113"/>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9"/>
      <c r="AN38" s="96"/>
    </row>
    <row r="39" spans="1:53" ht="6.2" customHeight="1" x14ac:dyDescent="0.2">
      <c r="A39" s="79"/>
      <c r="B39" s="11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115"/>
      <c r="AN39" s="96"/>
    </row>
    <row r="40" spans="1:53" ht="18.600000000000001" customHeight="1" x14ac:dyDescent="0.2">
      <c r="A40" s="79"/>
      <c r="B40" s="113"/>
      <c r="C40" s="476" t="s">
        <v>22</v>
      </c>
      <c r="D40" s="476"/>
      <c r="E40" s="476"/>
      <c r="F40" s="476"/>
      <c r="G40" s="490"/>
      <c r="H40" s="490"/>
      <c r="I40" s="490"/>
      <c r="J40" s="490"/>
      <c r="K40" s="490"/>
      <c r="L40" s="490"/>
      <c r="M40" s="490"/>
      <c r="N40" s="490"/>
      <c r="O40" s="490"/>
      <c r="P40" s="490"/>
      <c r="Q40" s="490"/>
      <c r="R40" s="490"/>
      <c r="S40" s="490"/>
      <c r="T40" s="490"/>
      <c r="U40" s="491" t="s">
        <v>23</v>
      </c>
      <c r="V40" s="491"/>
      <c r="W40" s="491"/>
      <c r="X40" s="491"/>
      <c r="Y40" s="490"/>
      <c r="Z40" s="490"/>
      <c r="AA40" s="490"/>
      <c r="AB40" s="490"/>
      <c r="AC40" s="490"/>
      <c r="AD40" s="490"/>
      <c r="AE40" s="490"/>
      <c r="AF40" s="490"/>
      <c r="AG40" s="490"/>
      <c r="AH40" s="490"/>
      <c r="AI40" s="490"/>
      <c r="AJ40" s="490"/>
      <c r="AK40" s="490"/>
      <c r="AL40" s="490"/>
      <c r="AM40" s="118"/>
      <c r="AN40" s="118"/>
    </row>
    <row r="41" spans="1:53" ht="6.2" customHeight="1" x14ac:dyDescent="0.2">
      <c r="A41" s="79"/>
      <c r="B41" s="119"/>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86"/>
      <c r="AN41" s="96"/>
    </row>
    <row r="42" spans="1:53" ht="6.2" customHeight="1" x14ac:dyDescent="0.2">
      <c r="A42" s="79"/>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96"/>
    </row>
    <row r="43" spans="1:53" ht="17.45" customHeight="1" x14ac:dyDescent="0.2">
      <c r="A43" s="79"/>
      <c r="B43" s="492" t="s">
        <v>1430</v>
      </c>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96"/>
      <c r="BA43" s="72" t="s">
        <v>12</v>
      </c>
    </row>
    <row r="44" spans="1:53" ht="6.2" customHeight="1" x14ac:dyDescent="0.2">
      <c r="A44" s="79"/>
      <c r="B44" s="9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95"/>
      <c r="AN44" s="96"/>
    </row>
    <row r="45" spans="1:53" ht="17.45" customHeight="1" x14ac:dyDescent="0.2">
      <c r="A45" s="79"/>
      <c r="B45" s="113"/>
      <c r="C45" s="476" t="s">
        <v>24</v>
      </c>
      <c r="D45" s="476"/>
      <c r="E45" s="476"/>
      <c r="F45" s="476"/>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115"/>
      <c r="AN45" s="96"/>
    </row>
    <row r="46" spans="1:53" ht="6.2" customHeight="1" x14ac:dyDescent="0.2">
      <c r="A46" s="79"/>
      <c r="B46" s="113"/>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c r="AN46" s="96"/>
      <c r="AY46" s="72" t="s">
        <v>12</v>
      </c>
    </row>
    <row r="47" spans="1:53" ht="17.45" customHeight="1" x14ac:dyDescent="0.2">
      <c r="A47" s="79"/>
      <c r="B47" s="113"/>
      <c r="C47" s="481" t="s">
        <v>25</v>
      </c>
      <c r="D47" s="482"/>
      <c r="E47" s="482"/>
      <c r="F47" s="482"/>
      <c r="G47" s="482"/>
      <c r="H47" s="483"/>
      <c r="I47" s="478"/>
      <c r="J47" s="479"/>
      <c r="K47" s="479"/>
      <c r="L47" s="479"/>
      <c r="M47" s="479"/>
      <c r="N47" s="479"/>
      <c r="O47" s="479"/>
      <c r="P47" s="479"/>
      <c r="Q47" s="479"/>
      <c r="R47" s="479"/>
      <c r="S47" s="479"/>
      <c r="T47" s="480"/>
      <c r="W47" s="114"/>
      <c r="X47" s="481" t="s">
        <v>26</v>
      </c>
      <c r="Y47" s="482"/>
      <c r="Z47" s="482"/>
      <c r="AA47" s="482"/>
      <c r="AB47" s="483"/>
      <c r="AC47" s="484"/>
      <c r="AD47" s="485"/>
      <c r="AE47" s="485"/>
      <c r="AF47" s="486"/>
      <c r="AG47" s="121" t="s">
        <v>27</v>
      </c>
      <c r="AH47" s="487"/>
      <c r="AI47" s="488"/>
      <c r="AJ47" s="489"/>
      <c r="AM47" s="115"/>
      <c r="AN47" s="96"/>
    </row>
    <row r="48" spans="1:53" ht="6.2" customHeight="1" x14ac:dyDescent="0.2">
      <c r="A48" s="79"/>
      <c r="B48" s="82"/>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120"/>
      <c r="AE48" s="120"/>
      <c r="AF48" s="120"/>
      <c r="AG48" s="120"/>
      <c r="AH48" s="120"/>
      <c r="AI48" s="120"/>
      <c r="AJ48" s="120"/>
      <c r="AK48" s="120"/>
      <c r="AL48" s="120"/>
      <c r="AM48" s="86"/>
      <c r="AN48" s="96"/>
    </row>
    <row r="49" spans="1:52" ht="6.2" customHeight="1" x14ac:dyDescent="0.2">
      <c r="A49" s="79"/>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96"/>
    </row>
    <row r="50" spans="1:52" ht="17.45" customHeight="1" x14ac:dyDescent="0.2">
      <c r="A50" s="79"/>
      <c r="B50" s="492" t="s">
        <v>1431</v>
      </c>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96"/>
    </row>
    <row r="51" spans="1:52" ht="6.2" customHeight="1" x14ac:dyDescent="0.2">
      <c r="A51" s="79"/>
      <c r="B51" s="9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95"/>
      <c r="AN51" s="96"/>
    </row>
    <row r="52" spans="1:52" ht="17.45" customHeight="1" x14ac:dyDescent="0.2">
      <c r="A52" s="79"/>
      <c r="B52" s="113"/>
      <c r="C52" s="493" t="s">
        <v>28</v>
      </c>
      <c r="D52" s="493"/>
      <c r="E52" s="493"/>
      <c r="F52" s="471"/>
      <c r="G52" s="471"/>
      <c r="H52" s="471"/>
      <c r="I52" s="471"/>
      <c r="J52" s="471"/>
      <c r="K52" s="471"/>
      <c r="L52" s="471"/>
      <c r="M52" s="438"/>
      <c r="N52" s="493" t="s">
        <v>29</v>
      </c>
      <c r="O52" s="493"/>
      <c r="P52" s="493"/>
      <c r="Q52" s="471"/>
      <c r="R52" s="471"/>
      <c r="S52" s="471"/>
      <c r="T52" s="471"/>
      <c r="U52" s="471"/>
      <c r="V52" s="471"/>
      <c r="W52" s="114"/>
      <c r="X52" s="481" t="s">
        <v>30</v>
      </c>
      <c r="Y52" s="482"/>
      <c r="Z52" s="482"/>
      <c r="AA52" s="483"/>
      <c r="AB52" s="517"/>
      <c r="AC52" s="518"/>
      <c r="AD52" s="518"/>
      <c r="AE52" s="518"/>
      <c r="AF52" s="518"/>
      <c r="AG52" s="518"/>
      <c r="AH52" s="518"/>
      <c r="AI52" s="518"/>
      <c r="AJ52" s="518"/>
      <c r="AK52" s="518"/>
      <c r="AL52" s="519"/>
      <c r="AM52" s="115"/>
      <c r="AN52" s="96"/>
    </row>
    <row r="53" spans="1:52" ht="6.2" customHeight="1" x14ac:dyDescent="0.2">
      <c r="A53" s="79"/>
      <c r="B53" s="113"/>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5"/>
      <c r="AN53" s="96"/>
    </row>
    <row r="54" spans="1:52" ht="16.7" customHeight="1" x14ac:dyDescent="0.2">
      <c r="A54" s="79"/>
      <c r="B54" s="113"/>
      <c r="C54" s="465" t="s">
        <v>31</v>
      </c>
      <c r="D54" s="466"/>
      <c r="E54" s="466"/>
      <c r="F54" s="467"/>
      <c r="G54" s="55"/>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7"/>
      <c r="AM54" s="115"/>
      <c r="AN54" s="96"/>
    </row>
    <row r="55" spans="1:52" ht="12.75" x14ac:dyDescent="0.2">
      <c r="A55" s="122"/>
      <c r="B55" s="123"/>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5"/>
      <c r="AN55" s="126"/>
    </row>
    <row r="56" spans="1:52" ht="12.75" x14ac:dyDescent="0.2">
      <c r="A56" s="98"/>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15"/>
    </row>
    <row r="57" spans="1:52" ht="12.75" x14ac:dyDescent="0.2">
      <c r="A57" s="98"/>
      <c r="B57" s="468" t="s">
        <v>32</v>
      </c>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115"/>
    </row>
    <row r="58" spans="1:52" ht="12.75" x14ac:dyDescent="0.2">
      <c r="A58" s="98"/>
      <c r="B58" s="82"/>
      <c r="C58" s="83"/>
      <c r="D58" s="83"/>
      <c r="E58" s="83"/>
      <c r="F58" s="83"/>
      <c r="G58" s="83"/>
      <c r="H58" s="83"/>
      <c r="I58" s="83"/>
      <c r="J58" s="83"/>
      <c r="K58" s="84"/>
      <c r="L58" s="84"/>
      <c r="M58" s="84"/>
      <c r="N58" s="84"/>
      <c r="O58" s="84"/>
      <c r="P58" s="84"/>
      <c r="Q58" s="84"/>
      <c r="R58" s="84"/>
      <c r="S58" s="84"/>
      <c r="T58" s="84"/>
      <c r="U58" s="84"/>
      <c r="V58" s="80"/>
      <c r="W58" s="128"/>
      <c r="X58" s="128"/>
      <c r="Y58" s="128"/>
      <c r="Z58" s="128"/>
      <c r="AA58" s="128"/>
      <c r="AB58" s="128"/>
      <c r="AC58" s="128"/>
      <c r="AD58" s="128"/>
      <c r="AE58" s="128"/>
      <c r="AF58" s="128"/>
      <c r="AG58" s="128"/>
      <c r="AH58" s="128"/>
      <c r="AI58" s="128"/>
      <c r="AJ58" s="128"/>
      <c r="AK58" s="128"/>
      <c r="AL58" s="128"/>
      <c r="AM58" s="129"/>
      <c r="AN58" s="99"/>
      <c r="AX58" s="121"/>
      <c r="AY58" s="121"/>
      <c r="AZ58" s="121"/>
    </row>
    <row r="59" spans="1:52" s="92" customFormat="1" ht="11.25" x14ac:dyDescent="0.2">
      <c r="A59" s="130"/>
      <c r="B59" s="130"/>
      <c r="C59" s="469" t="s">
        <v>33</v>
      </c>
      <c r="D59" s="469"/>
      <c r="E59" s="469"/>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469"/>
      <c r="AM59" s="131"/>
      <c r="AN59" s="131"/>
    </row>
    <row r="60" spans="1:52" s="135" customFormat="1" ht="12.75" x14ac:dyDescent="0.2">
      <c r="A60" s="132"/>
      <c r="B60" s="132"/>
      <c r="C60" s="470" t="s">
        <v>34</v>
      </c>
      <c r="D60" s="470"/>
      <c r="E60" s="470"/>
      <c r="F60" s="471"/>
      <c r="G60" s="471"/>
      <c r="H60" s="471"/>
      <c r="I60" s="471"/>
      <c r="J60" s="471"/>
      <c r="K60" s="471"/>
      <c r="L60" s="471"/>
      <c r="M60" s="471"/>
      <c r="N60" s="471"/>
      <c r="O60" s="471"/>
      <c r="P60" s="471"/>
      <c r="Q60" s="471"/>
      <c r="R60" s="471"/>
      <c r="S60" s="471"/>
      <c r="T60" s="471"/>
      <c r="U60" s="471"/>
      <c r="V60" s="471"/>
      <c r="W60" s="471"/>
      <c r="X60" s="133"/>
      <c r="Y60" s="472" t="s">
        <v>35</v>
      </c>
      <c r="Z60" s="472"/>
      <c r="AA60" s="472"/>
      <c r="AB60" s="472"/>
      <c r="AC60" s="472"/>
      <c r="AD60" s="473"/>
      <c r="AE60" s="474"/>
      <c r="AF60" s="474"/>
      <c r="AG60" s="474"/>
      <c r="AH60" s="474"/>
      <c r="AI60" s="474"/>
      <c r="AJ60" s="474"/>
      <c r="AK60" s="474"/>
      <c r="AL60" s="475"/>
      <c r="AM60" s="134"/>
      <c r="AN60" s="134"/>
    </row>
    <row r="61" spans="1:52" s="135" customFormat="1" ht="9" x14ac:dyDescent="0.2">
      <c r="A61" s="132"/>
      <c r="B61" s="136"/>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3"/>
      <c r="AN61" s="134"/>
    </row>
    <row r="62" spans="1:52" s="135" customFormat="1" ht="11.25" x14ac:dyDescent="0.2">
      <c r="A62" s="132"/>
      <c r="B62" s="132"/>
      <c r="C62" s="472" t="s">
        <v>36</v>
      </c>
      <c r="D62" s="472"/>
      <c r="E62" s="472"/>
      <c r="F62" s="471"/>
      <c r="G62" s="471"/>
      <c r="H62" s="471"/>
      <c r="I62" s="471"/>
      <c r="J62" s="471"/>
      <c r="K62" s="471"/>
      <c r="L62" s="471"/>
      <c r="M62" s="471"/>
      <c r="N62" s="471"/>
      <c r="O62" s="133"/>
      <c r="P62" s="471"/>
      <c r="Q62" s="471"/>
      <c r="R62" s="471"/>
      <c r="S62" s="471"/>
      <c r="T62" s="471"/>
      <c r="U62" s="471"/>
      <c r="V62" s="471"/>
      <c r="W62" s="471"/>
      <c r="X62" s="471"/>
      <c r="Y62" s="137"/>
      <c r="Z62" s="137"/>
      <c r="AA62" s="472" t="s">
        <v>37</v>
      </c>
      <c r="AB62" s="472"/>
      <c r="AC62" s="472"/>
      <c r="AD62" s="471"/>
      <c r="AE62" s="471"/>
      <c r="AF62" s="471"/>
      <c r="AG62" s="471"/>
      <c r="AH62" s="471"/>
      <c r="AI62" s="471"/>
      <c r="AJ62" s="471"/>
      <c r="AK62" s="471"/>
      <c r="AL62" s="471"/>
      <c r="AM62" s="134"/>
      <c r="AN62" s="134"/>
    </row>
    <row r="63" spans="1:52" s="135" customFormat="1" ht="9" x14ac:dyDescent="0.2">
      <c r="A63" s="132"/>
      <c r="B63" s="136"/>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3"/>
      <c r="AN63" s="134"/>
    </row>
    <row r="64" spans="1:52" s="135" customFormat="1" ht="11.25" x14ac:dyDescent="0.2">
      <c r="A64" s="132"/>
      <c r="B64" s="132"/>
      <c r="C64" s="472" t="s">
        <v>38</v>
      </c>
      <c r="D64" s="472"/>
      <c r="E64" s="472"/>
      <c r="F64" s="471"/>
      <c r="G64" s="471"/>
      <c r="H64" s="471"/>
      <c r="I64" s="471"/>
      <c r="J64" s="471"/>
      <c r="K64" s="471"/>
      <c r="L64" s="471"/>
      <c r="M64" s="471"/>
      <c r="N64" s="471"/>
      <c r="O64" s="471"/>
      <c r="P64" s="471"/>
      <c r="Q64" s="471"/>
      <c r="R64" s="471"/>
      <c r="S64" s="471"/>
      <c r="T64" s="471"/>
      <c r="U64" s="471"/>
      <c r="V64" s="471"/>
      <c r="W64" s="471"/>
      <c r="X64" s="471"/>
      <c r="Y64" s="471"/>
      <c r="Z64" s="471"/>
      <c r="AA64" s="471"/>
      <c r="AB64" s="471"/>
      <c r="AC64" s="471"/>
      <c r="AD64" s="471"/>
      <c r="AE64" s="471"/>
      <c r="AF64" s="471"/>
      <c r="AG64" s="471"/>
      <c r="AH64" s="471"/>
      <c r="AI64" s="471"/>
      <c r="AJ64" s="471"/>
      <c r="AK64" s="471"/>
      <c r="AL64" s="471"/>
      <c r="AM64" s="134"/>
      <c r="AN64" s="134"/>
    </row>
    <row r="65" spans="1:53" s="135" customFormat="1" ht="9" x14ac:dyDescent="0.2">
      <c r="A65" s="132"/>
      <c r="B65" s="132"/>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AN65" s="134"/>
    </row>
    <row r="66" spans="1:53" s="92" customFormat="1" ht="11.25" x14ac:dyDescent="0.2">
      <c r="A66" s="130"/>
      <c r="B66" s="130"/>
      <c r="C66" s="469" t="s">
        <v>39</v>
      </c>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469"/>
      <c r="AM66" s="131"/>
      <c r="AN66" s="131"/>
    </row>
    <row r="67" spans="1:53" s="135" customFormat="1" ht="11.25" x14ac:dyDescent="0.2">
      <c r="A67" s="132"/>
      <c r="B67" s="132"/>
      <c r="C67" s="472" t="s">
        <v>40</v>
      </c>
      <c r="D67" s="472"/>
      <c r="E67" s="472"/>
      <c r="F67" s="472"/>
      <c r="G67" s="472"/>
      <c r="H67" s="472"/>
      <c r="I67" s="472"/>
      <c r="J67" s="472"/>
      <c r="K67" s="472"/>
      <c r="L67" s="472"/>
      <c r="M67" s="472"/>
      <c r="N67" s="472"/>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134"/>
      <c r="AN67" s="134"/>
    </row>
    <row r="68" spans="1:53" s="92" customFormat="1" ht="11.25" x14ac:dyDescent="0.2">
      <c r="A68" s="130"/>
      <c r="B68" s="130"/>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1"/>
      <c r="AN68" s="131"/>
    </row>
    <row r="69" spans="1:53" s="135" customFormat="1" ht="12.75" x14ac:dyDescent="0.2">
      <c r="A69" s="132"/>
      <c r="B69" s="132"/>
      <c r="C69" s="470" t="s">
        <v>34</v>
      </c>
      <c r="D69" s="470"/>
      <c r="E69" s="470"/>
      <c r="F69" s="471"/>
      <c r="G69" s="471"/>
      <c r="H69" s="471"/>
      <c r="I69" s="471"/>
      <c r="J69" s="471"/>
      <c r="K69" s="471"/>
      <c r="L69" s="471"/>
      <c r="M69" s="471"/>
      <c r="N69" s="471"/>
      <c r="O69" s="471"/>
      <c r="P69" s="471"/>
      <c r="Q69" s="471"/>
      <c r="R69" s="471"/>
      <c r="S69" s="471"/>
      <c r="T69" s="471"/>
      <c r="U69" s="471"/>
      <c r="V69" s="471"/>
      <c r="W69" s="471"/>
      <c r="X69" s="133"/>
      <c r="Y69" s="472" t="s">
        <v>41</v>
      </c>
      <c r="Z69" s="472"/>
      <c r="AA69" s="472"/>
      <c r="AB69" s="472"/>
      <c r="AC69" s="472"/>
      <c r="AD69" s="473"/>
      <c r="AE69" s="474"/>
      <c r="AF69" s="474"/>
      <c r="AG69" s="474"/>
      <c r="AH69" s="474"/>
      <c r="AI69" s="474"/>
      <c r="AJ69" s="474"/>
      <c r="AK69" s="474"/>
      <c r="AL69" s="475"/>
      <c r="AM69" s="134"/>
      <c r="AN69" s="134"/>
    </row>
    <row r="70" spans="1:53" s="135" customFormat="1" ht="9" x14ac:dyDescent="0.2">
      <c r="A70" s="132"/>
      <c r="B70" s="136"/>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AN70" s="134"/>
    </row>
    <row r="71" spans="1:53" s="135" customFormat="1" ht="11.25" x14ac:dyDescent="0.2">
      <c r="A71" s="132"/>
      <c r="B71" s="132"/>
      <c r="C71" s="472" t="s">
        <v>36</v>
      </c>
      <c r="D71" s="472"/>
      <c r="E71" s="472"/>
      <c r="F71" s="471"/>
      <c r="G71" s="471"/>
      <c r="H71" s="471"/>
      <c r="I71" s="471"/>
      <c r="J71" s="471"/>
      <c r="K71" s="471"/>
      <c r="L71" s="471"/>
      <c r="M71" s="471"/>
      <c r="N71" s="471"/>
      <c r="O71" s="133"/>
      <c r="P71" s="471"/>
      <c r="Q71" s="471"/>
      <c r="R71" s="471"/>
      <c r="S71" s="471"/>
      <c r="T71" s="471"/>
      <c r="U71" s="471"/>
      <c r="V71" s="471"/>
      <c r="W71" s="471"/>
      <c r="X71" s="471"/>
      <c r="Y71" s="137"/>
      <c r="Z71" s="137"/>
      <c r="AA71" s="472" t="s">
        <v>37</v>
      </c>
      <c r="AB71" s="472"/>
      <c r="AC71" s="472"/>
      <c r="AD71" s="471"/>
      <c r="AE71" s="471"/>
      <c r="AF71" s="471"/>
      <c r="AG71" s="471"/>
      <c r="AH71" s="471"/>
      <c r="AI71" s="471"/>
      <c r="AJ71" s="471"/>
      <c r="AK71" s="471"/>
      <c r="AL71" s="471"/>
      <c r="AM71" s="134"/>
      <c r="AN71" s="134"/>
    </row>
    <row r="72" spans="1:53" s="135" customFormat="1" ht="9" x14ac:dyDescent="0.2">
      <c r="A72" s="132"/>
      <c r="B72" s="136"/>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3"/>
      <c r="AN72" s="134"/>
    </row>
    <row r="73" spans="1:53" s="135" customFormat="1" ht="11.25" x14ac:dyDescent="0.2">
      <c r="A73" s="132"/>
      <c r="B73" s="132"/>
      <c r="C73" s="472" t="s">
        <v>38</v>
      </c>
      <c r="D73" s="472"/>
      <c r="E73" s="472"/>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c r="AE73" s="471"/>
      <c r="AF73" s="471"/>
      <c r="AG73" s="471"/>
      <c r="AH73" s="471"/>
      <c r="AI73" s="471"/>
      <c r="AJ73" s="471"/>
      <c r="AK73" s="471"/>
      <c r="AL73" s="471"/>
      <c r="AM73" s="134"/>
      <c r="AN73" s="134"/>
    </row>
    <row r="74" spans="1:53" ht="94.5" customHeight="1" x14ac:dyDescent="0.2">
      <c r="A74" s="79"/>
      <c r="B74" s="113"/>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115"/>
      <c r="AN74" s="96"/>
      <c r="BA74" s="72" t="s">
        <v>12</v>
      </c>
    </row>
    <row r="75" spans="1:53" s="135" customFormat="1" ht="12.75" x14ac:dyDescent="0.2">
      <c r="A75" s="132"/>
      <c r="B75" s="132"/>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34"/>
      <c r="AN75" s="134"/>
    </row>
    <row r="76" spans="1:53" ht="12.75" x14ac:dyDescent="0.2">
      <c r="A76" s="98"/>
      <c r="B76" s="119"/>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86"/>
      <c r="AN76" s="115"/>
    </row>
    <row r="77" spans="1:53" s="142" customFormat="1" ht="9.75" x14ac:dyDescent="0.2">
      <c r="A77" s="139"/>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1"/>
    </row>
    <row r="78" spans="1:53" s="143" customFormat="1" ht="15.75" hidden="1" x14ac:dyDescent="0.2">
      <c r="A78" s="520" t="s">
        <v>42</v>
      </c>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row>
    <row r="79" spans="1:53" s="92" customFormat="1" ht="11.25" hidden="1" x14ac:dyDescent="0.2">
      <c r="A79" s="130"/>
      <c r="B79" s="88"/>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90"/>
      <c r="AN79" s="131"/>
    </row>
    <row r="80" spans="1:53" s="92" customFormat="1" ht="11.25" hidden="1" x14ac:dyDescent="0.2">
      <c r="A80" s="130"/>
      <c r="B80" s="130"/>
      <c r="C80" s="145" t="s">
        <v>43</v>
      </c>
      <c r="D80" s="146"/>
      <c r="E80" s="146"/>
      <c r="F80" s="146"/>
      <c r="G80" s="146"/>
      <c r="H80" s="146"/>
      <c r="I80" s="146"/>
      <c r="J80" s="146"/>
      <c r="K80" s="146"/>
      <c r="L80" s="146"/>
      <c r="M80" s="146"/>
      <c r="N80" s="146"/>
      <c r="O80" s="146"/>
      <c r="P80" s="146"/>
      <c r="Q80" s="146"/>
      <c r="R80" s="146"/>
      <c r="S80" s="147"/>
      <c r="T80" s="148" t="s">
        <v>44</v>
      </c>
      <c r="U80" s="149"/>
      <c r="V80" s="149"/>
      <c r="W80" s="149"/>
      <c r="X80" s="149"/>
      <c r="Y80" s="149"/>
      <c r="Z80" s="149"/>
      <c r="AA80" s="149"/>
      <c r="AB80" s="149"/>
      <c r="AC80" s="149"/>
      <c r="AD80" s="149"/>
      <c r="AE80" s="149"/>
      <c r="AF80" s="149"/>
      <c r="AG80" s="149"/>
      <c r="AH80" s="149"/>
      <c r="AI80" s="149"/>
      <c r="AJ80" s="150"/>
      <c r="AK80" s="151"/>
      <c r="AL80" s="151"/>
      <c r="AM80" s="131"/>
      <c r="AN80" s="131"/>
    </row>
    <row r="81" spans="1:59" s="102" customFormat="1" ht="9" hidden="1" x14ac:dyDescent="0.15">
      <c r="A81" s="152"/>
      <c r="B81" s="132"/>
      <c r="C81" s="153" t="s">
        <v>45</v>
      </c>
      <c r="D81" s="137"/>
      <c r="E81" s="137"/>
      <c r="F81" s="154"/>
      <c r="G81" s="154"/>
      <c r="H81" s="154"/>
      <c r="I81" s="154"/>
      <c r="J81" s="154"/>
      <c r="K81" s="137"/>
      <c r="L81" s="137"/>
      <c r="M81" s="137"/>
      <c r="N81" s="137"/>
      <c r="O81" s="137"/>
      <c r="P81" s="137"/>
      <c r="Q81" s="155"/>
      <c r="R81" s="155"/>
      <c r="S81" s="134"/>
      <c r="T81" s="156"/>
      <c r="U81" s="156"/>
      <c r="V81" s="156"/>
      <c r="W81" s="156"/>
      <c r="X81" s="156"/>
      <c r="Y81" s="156"/>
      <c r="Z81" s="156"/>
      <c r="AA81" s="156"/>
      <c r="AB81" s="156"/>
      <c r="AC81" s="156"/>
      <c r="AD81" s="156"/>
      <c r="AE81" s="156"/>
      <c r="AF81" s="156"/>
      <c r="AG81" s="156"/>
      <c r="AH81" s="156"/>
      <c r="AI81" s="156"/>
      <c r="AJ81" s="156"/>
      <c r="AK81" s="156"/>
      <c r="AL81" s="157"/>
      <c r="AM81" s="134"/>
      <c r="AN81" s="134"/>
      <c r="AX81" s="433"/>
      <c r="AY81" s="433"/>
      <c r="AZ81" s="433"/>
      <c r="BA81" s="433"/>
    </row>
    <row r="82" spans="1:59" s="102" customFormat="1" ht="9" hidden="1" x14ac:dyDescent="0.15">
      <c r="A82" s="152"/>
      <c r="B82" s="132"/>
      <c r="C82" s="153" t="s">
        <v>46</v>
      </c>
      <c r="D82" s="137"/>
      <c r="E82" s="137"/>
      <c r="F82" s="154"/>
      <c r="G82" s="154"/>
      <c r="H82" s="154"/>
      <c r="I82" s="154"/>
      <c r="J82" s="154"/>
      <c r="K82" s="137"/>
      <c r="L82" s="137"/>
      <c r="M82" s="137"/>
      <c r="N82" s="137"/>
      <c r="O82" s="137"/>
      <c r="P82" s="137"/>
      <c r="Q82" s="155"/>
      <c r="R82" s="155"/>
      <c r="S82" s="134"/>
      <c r="T82" s="156" t="s">
        <v>47</v>
      </c>
      <c r="U82" s="156"/>
      <c r="V82" s="156"/>
      <c r="W82" s="156"/>
      <c r="X82" s="156"/>
      <c r="Y82" s="156"/>
      <c r="Z82" s="156"/>
      <c r="AA82" s="156"/>
      <c r="AB82" s="156"/>
      <c r="AC82" s="156"/>
      <c r="AD82" s="156"/>
      <c r="AE82" s="156"/>
      <c r="AF82" s="156"/>
      <c r="AG82" s="156"/>
      <c r="AH82" s="156"/>
      <c r="AI82" s="156"/>
      <c r="AJ82" s="156"/>
      <c r="AK82" s="156"/>
      <c r="AL82" s="157"/>
      <c r="AM82" s="134"/>
      <c r="AN82" s="134"/>
      <c r="AX82" s="433"/>
      <c r="AY82" s="433"/>
      <c r="AZ82" s="433"/>
      <c r="BA82" s="433"/>
    </row>
    <row r="83" spans="1:59" s="102" customFormat="1" ht="9" hidden="1" x14ac:dyDescent="0.15">
      <c r="A83" s="152"/>
      <c r="B83" s="132"/>
      <c r="C83" s="153" t="s">
        <v>48</v>
      </c>
      <c r="D83" s="137"/>
      <c r="E83" s="137"/>
      <c r="F83" s="154"/>
      <c r="G83" s="154"/>
      <c r="H83" s="154"/>
      <c r="I83" s="154"/>
      <c r="J83" s="154"/>
      <c r="K83" s="137"/>
      <c r="L83" s="137"/>
      <c r="M83" s="137"/>
      <c r="N83" s="137"/>
      <c r="O83" s="137"/>
      <c r="P83" s="137"/>
      <c r="Q83" s="155"/>
      <c r="R83" s="155"/>
      <c r="S83" s="134"/>
      <c r="T83" s="156" t="s">
        <v>49</v>
      </c>
      <c r="U83" s="156"/>
      <c r="V83" s="156"/>
      <c r="W83" s="156"/>
      <c r="X83" s="156"/>
      <c r="Y83" s="156"/>
      <c r="Z83" s="156"/>
      <c r="AA83" s="156"/>
      <c r="AB83" s="156"/>
      <c r="AC83" s="156"/>
      <c r="AD83" s="156"/>
      <c r="AE83" s="156"/>
      <c r="AF83" s="156"/>
      <c r="AG83" s="156"/>
      <c r="AH83" s="156"/>
      <c r="AI83" s="156"/>
      <c r="AJ83" s="156"/>
      <c r="AK83" s="156"/>
      <c r="AL83" s="157"/>
      <c r="AM83" s="134"/>
      <c r="AN83" s="134"/>
      <c r="AX83" s="433"/>
      <c r="AY83" s="433"/>
      <c r="AZ83" s="433"/>
      <c r="BA83" s="433"/>
      <c r="BG83" s="102" t="s">
        <v>12</v>
      </c>
    </row>
    <row r="84" spans="1:59" s="102" customFormat="1" ht="9" hidden="1" x14ac:dyDescent="0.15">
      <c r="A84" s="152"/>
      <c r="B84" s="132"/>
      <c r="C84" s="153" t="s">
        <v>50</v>
      </c>
      <c r="D84" s="137"/>
      <c r="E84" s="137"/>
      <c r="F84" s="154"/>
      <c r="G84" s="154"/>
      <c r="H84" s="154"/>
      <c r="I84" s="154"/>
      <c r="J84" s="154"/>
      <c r="K84" s="137"/>
      <c r="L84" s="137"/>
      <c r="M84" s="137"/>
      <c r="N84" s="137"/>
      <c r="O84" s="137"/>
      <c r="P84" s="137"/>
      <c r="Q84" s="155"/>
      <c r="R84" s="155"/>
      <c r="S84" s="134"/>
      <c r="T84" s="156" t="s">
        <v>51</v>
      </c>
      <c r="U84" s="156"/>
      <c r="V84" s="156"/>
      <c r="W84" s="156"/>
      <c r="X84" s="156"/>
      <c r="Y84" s="156"/>
      <c r="Z84" s="156"/>
      <c r="AA84" s="156"/>
      <c r="AB84" s="156"/>
      <c r="AC84" s="156"/>
      <c r="AD84" s="156"/>
      <c r="AE84" s="156"/>
      <c r="AF84" s="156"/>
      <c r="AG84" s="156"/>
      <c r="AH84" s="156"/>
      <c r="AI84" s="156"/>
      <c r="AJ84" s="156"/>
      <c r="AK84" s="156"/>
      <c r="AL84" s="157"/>
      <c r="AM84" s="134"/>
      <c r="AN84" s="134"/>
      <c r="AR84" s="102" t="s">
        <v>12</v>
      </c>
      <c r="AW84" s="102" t="s">
        <v>12</v>
      </c>
      <c r="AX84" s="433"/>
      <c r="AY84" s="433"/>
      <c r="AZ84" s="433"/>
      <c r="BA84" s="433"/>
    </row>
    <row r="85" spans="1:59" s="102" customFormat="1" ht="9" hidden="1" x14ac:dyDescent="0.15">
      <c r="A85" s="152"/>
      <c r="B85" s="132"/>
      <c r="C85" s="153" t="s">
        <v>52</v>
      </c>
      <c r="D85" s="137"/>
      <c r="E85" s="137"/>
      <c r="F85" s="154"/>
      <c r="G85" s="154"/>
      <c r="H85" s="154"/>
      <c r="I85" s="154"/>
      <c r="J85" s="154"/>
      <c r="K85" s="137"/>
      <c r="L85" s="137"/>
      <c r="M85" s="137"/>
      <c r="N85" s="137"/>
      <c r="O85" s="137"/>
      <c r="P85" s="137"/>
      <c r="Q85" s="155"/>
      <c r="R85" s="155"/>
      <c r="S85" s="134"/>
      <c r="T85" s="156" t="s">
        <v>53</v>
      </c>
      <c r="U85" s="156"/>
      <c r="V85" s="156"/>
      <c r="W85" s="156"/>
      <c r="X85" s="156"/>
      <c r="Y85" s="156"/>
      <c r="Z85" s="156"/>
      <c r="AA85" s="156"/>
      <c r="AB85" s="156"/>
      <c r="AC85" s="156"/>
      <c r="AD85" s="156"/>
      <c r="AE85" s="156"/>
      <c r="AF85" s="156"/>
      <c r="AG85" s="156"/>
      <c r="AH85" s="156"/>
      <c r="AI85" s="156"/>
      <c r="AJ85" s="156"/>
      <c r="AK85" s="156"/>
      <c r="AL85" s="157"/>
      <c r="AM85" s="134"/>
      <c r="AN85" s="134"/>
      <c r="AX85" s="433"/>
      <c r="AY85" s="433"/>
      <c r="AZ85" s="433" t="s">
        <v>12</v>
      </c>
      <c r="BA85" s="433"/>
    </row>
    <row r="86" spans="1:59" s="102" customFormat="1" ht="9" hidden="1" x14ac:dyDescent="0.15">
      <c r="A86" s="152"/>
      <c r="B86" s="132"/>
      <c r="C86" s="153" t="s">
        <v>54</v>
      </c>
      <c r="D86" s="137"/>
      <c r="E86" s="137"/>
      <c r="F86" s="154"/>
      <c r="G86" s="154"/>
      <c r="H86" s="154"/>
      <c r="I86" s="154"/>
      <c r="J86" s="154" t="s">
        <v>12</v>
      </c>
      <c r="K86" s="137"/>
      <c r="L86" s="137"/>
      <c r="M86" s="137" t="s">
        <v>12</v>
      </c>
      <c r="N86" s="137"/>
      <c r="O86" s="137"/>
      <c r="P86" s="137"/>
      <c r="Q86" s="155"/>
      <c r="R86" s="155"/>
      <c r="S86" s="134"/>
      <c r="T86" s="156" t="s">
        <v>55</v>
      </c>
      <c r="U86" s="156"/>
      <c r="V86" s="156"/>
      <c r="W86" s="156"/>
      <c r="X86" s="156"/>
      <c r="Y86" s="156"/>
      <c r="Z86" s="156"/>
      <c r="AA86" s="156"/>
      <c r="AB86" s="156"/>
      <c r="AC86" s="156"/>
      <c r="AD86" s="156"/>
      <c r="AE86" s="156"/>
      <c r="AF86" s="156"/>
      <c r="AG86" s="156"/>
      <c r="AH86" s="156"/>
      <c r="AI86" s="156"/>
      <c r="AJ86" s="156"/>
      <c r="AK86" s="156"/>
      <c r="AL86" s="157"/>
      <c r="AM86" s="134"/>
      <c r="AN86" s="134"/>
      <c r="AV86" s="102" t="s">
        <v>12</v>
      </c>
      <c r="AX86" s="433"/>
      <c r="AY86" s="433"/>
      <c r="AZ86" s="433"/>
      <c r="BA86" s="433"/>
    </row>
    <row r="87" spans="1:59" s="102" customFormat="1" ht="9" hidden="1" x14ac:dyDescent="0.15">
      <c r="A87" s="152"/>
      <c r="B87" s="132"/>
      <c r="C87" s="153" t="s">
        <v>56</v>
      </c>
      <c r="D87" s="137"/>
      <c r="E87" s="137"/>
      <c r="F87" s="154"/>
      <c r="G87" s="154"/>
      <c r="H87" s="154"/>
      <c r="I87" s="154"/>
      <c r="J87" s="154"/>
      <c r="K87" s="137"/>
      <c r="L87" s="137"/>
      <c r="M87" s="137"/>
      <c r="N87" s="137"/>
      <c r="O87" s="137"/>
      <c r="P87" s="137"/>
      <c r="Q87" s="155"/>
      <c r="R87" s="155"/>
      <c r="S87" s="134"/>
      <c r="T87" s="156" t="s">
        <v>57</v>
      </c>
      <c r="U87" s="156"/>
      <c r="V87" s="156"/>
      <c r="W87" s="156"/>
      <c r="X87" s="156"/>
      <c r="Y87" s="156"/>
      <c r="Z87" s="156"/>
      <c r="AA87" s="156"/>
      <c r="AB87" s="156"/>
      <c r="AC87" s="156"/>
      <c r="AD87" s="156"/>
      <c r="AE87" s="156"/>
      <c r="AF87" s="156"/>
      <c r="AG87" s="156"/>
      <c r="AH87" s="156"/>
      <c r="AI87" s="156"/>
      <c r="AJ87" s="156"/>
      <c r="AK87" s="156"/>
      <c r="AL87" s="157"/>
      <c r="AM87" s="134"/>
      <c r="AN87" s="134"/>
      <c r="AX87" s="433"/>
      <c r="AY87" s="433"/>
      <c r="AZ87" s="433"/>
      <c r="BA87" s="433"/>
    </row>
    <row r="88" spans="1:59" s="102" customFormat="1" ht="9.75" hidden="1" customHeight="1" x14ac:dyDescent="0.15">
      <c r="A88" s="152"/>
      <c r="B88" s="132"/>
      <c r="C88" s="153" t="s">
        <v>58</v>
      </c>
      <c r="D88" s="137"/>
      <c r="E88" s="137"/>
      <c r="F88" s="154"/>
      <c r="G88" s="154"/>
      <c r="H88" s="154"/>
      <c r="I88" s="154"/>
      <c r="J88" s="154"/>
      <c r="K88" s="137"/>
      <c r="L88" s="137"/>
      <c r="M88" s="137"/>
      <c r="N88" s="137"/>
      <c r="O88" s="137"/>
      <c r="P88" s="137"/>
      <c r="Q88" s="155"/>
      <c r="R88" s="155"/>
      <c r="S88" s="134"/>
      <c r="T88" s="156" t="s">
        <v>59</v>
      </c>
      <c r="U88" s="156"/>
      <c r="V88" s="156"/>
      <c r="W88" s="156"/>
      <c r="X88" s="156"/>
      <c r="Y88" s="156"/>
      <c r="Z88" s="156"/>
      <c r="AA88" s="156"/>
      <c r="AB88" s="156"/>
      <c r="AC88" s="156"/>
      <c r="AD88" s="156"/>
      <c r="AE88" s="156"/>
      <c r="AF88" s="156"/>
      <c r="AG88" s="156"/>
      <c r="AH88" s="156"/>
      <c r="AI88" s="156"/>
      <c r="AJ88" s="156"/>
      <c r="AK88" s="156"/>
      <c r="AL88" s="157"/>
      <c r="AM88" s="134"/>
      <c r="AN88" s="134"/>
      <c r="AR88" s="102" t="s">
        <v>12</v>
      </c>
      <c r="AX88" s="433"/>
      <c r="AY88" s="433"/>
      <c r="AZ88" s="433"/>
      <c r="BA88" s="433"/>
    </row>
    <row r="89" spans="1:59" s="105" customFormat="1" ht="9" hidden="1" x14ac:dyDescent="0.2">
      <c r="A89" s="152"/>
      <c r="B89" s="132"/>
      <c r="C89" s="132" t="s">
        <v>70</v>
      </c>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9" s="105" customFormat="1" ht="9" hidden="1" x14ac:dyDescent="0.2">
      <c r="A90" s="152"/>
      <c r="B90" s="132"/>
      <c r="C90" s="132" t="s">
        <v>71</v>
      </c>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c r="BA90" s="158"/>
    </row>
    <row r="91" spans="1:59" s="105" customFormat="1" ht="9" hidden="1" x14ac:dyDescent="0.2">
      <c r="A91" s="152"/>
      <c r="B91" s="132"/>
      <c r="C91" s="132" t="s">
        <v>72</v>
      </c>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9" s="105" customFormat="1" ht="9" hidden="1" x14ac:dyDescent="0.2">
      <c r="A92" s="152"/>
      <c r="B92" s="132"/>
      <c r="C92" s="132" t="s">
        <v>73</v>
      </c>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9" s="105" customFormat="1" ht="9" hidden="1" x14ac:dyDescent="0.2">
      <c r="A93" s="152"/>
      <c r="B93" s="132"/>
      <c r="C93" s="132" t="s">
        <v>74</v>
      </c>
      <c r="D93" s="137"/>
      <c r="E93" s="137"/>
      <c r="F93" s="137"/>
      <c r="G93" s="137"/>
      <c r="H93" s="137"/>
      <c r="I93" s="137"/>
      <c r="J93" s="137" t="s">
        <v>12</v>
      </c>
      <c r="K93" s="137"/>
      <c r="L93" s="137"/>
      <c r="M93" s="137"/>
      <c r="N93" s="137"/>
      <c r="O93" s="137"/>
      <c r="P93" s="137"/>
      <c r="Q93" s="155"/>
      <c r="R93" s="155"/>
      <c r="S93" s="134"/>
      <c r="T93" s="156"/>
      <c r="U93" s="156"/>
      <c r="V93" s="156"/>
      <c r="W93" s="156"/>
      <c r="X93" s="156"/>
      <c r="Y93" s="156"/>
      <c r="Z93" s="156"/>
      <c r="AA93" s="156"/>
      <c r="AB93" s="156"/>
      <c r="AC93" s="156"/>
      <c r="AD93" s="156"/>
      <c r="AE93" s="156"/>
      <c r="AF93" s="156"/>
      <c r="AG93" s="156"/>
      <c r="AH93" s="156"/>
      <c r="AI93" s="156"/>
      <c r="AJ93" s="156"/>
      <c r="AK93" s="156"/>
      <c r="AL93" s="157"/>
      <c r="AM93" s="134"/>
      <c r="AN93" s="134"/>
      <c r="AX93" s="158"/>
      <c r="AY93" s="158"/>
      <c r="AZ93" s="158"/>
      <c r="BA93" s="158"/>
    </row>
    <row r="94" spans="1:59" s="105" customFormat="1" ht="9" hidden="1" x14ac:dyDescent="0.2">
      <c r="A94" s="152"/>
      <c r="B94" s="132"/>
      <c r="C94" s="132" t="s">
        <v>75</v>
      </c>
      <c r="D94" s="137"/>
      <c r="E94" s="137"/>
      <c r="F94" s="137"/>
      <c r="G94" s="137"/>
      <c r="H94" s="137"/>
      <c r="I94" s="137"/>
      <c r="J94" s="137"/>
      <c r="K94" s="137"/>
      <c r="L94" s="137"/>
      <c r="M94" s="137"/>
      <c r="N94" s="137"/>
      <c r="O94" s="137"/>
      <c r="P94" s="137"/>
      <c r="Q94" s="155"/>
      <c r="R94" s="155"/>
      <c r="S94" s="134"/>
      <c r="T94" s="156"/>
      <c r="U94" s="156"/>
      <c r="V94" s="156"/>
      <c r="W94" s="156"/>
      <c r="X94" s="156"/>
      <c r="Y94" s="156"/>
      <c r="Z94" s="156"/>
      <c r="AA94" s="156"/>
      <c r="AB94" s="156"/>
      <c r="AC94" s="156"/>
      <c r="AD94" s="156"/>
      <c r="AE94" s="156"/>
      <c r="AF94" s="156"/>
      <c r="AG94" s="156"/>
      <c r="AH94" s="156"/>
      <c r="AI94" s="156"/>
      <c r="AJ94" s="156"/>
      <c r="AK94" s="156"/>
      <c r="AL94" s="157"/>
      <c r="AM94" s="134"/>
      <c r="AN94" s="134"/>
      <c r="AX94" s="158"/>
      <c r="AY94" s="158"/>
      <c r="AZ94" s="158"/>
      <c r="BA94" s="158"/>
    </row>
    <row r="95" spans="1:59" s="105" customFormat="1" ht="9" hidden="1" x14ac:dyDescent="0.2">
      <c r="A95" s="152"/>
      <c r="B95" s="132"/>
      <c r="C95" s="132" t="s">
        <v>76</v>
      </c>
      <c r="D95" s="137"/>
      <c r="E95" s="137"/>
      <c r="F95" s="137"/>
      <c r="G95" s="137"/>
      <c r="H95" s="137"/>
      <c r="I95" s="137"/>
      <c r="J95" s="137"/>
      <c r="K95" s="137"/>
      <c r="L95" s="137"/>
      <c r="M95" s="137"/>
      <c r="N95" s="137"/>
      <c r="O95" s="137"/>
      <c r="P95" s="137"/>
      <c r="Q95" s="155"/>
      <c r="R95" s="155"/>
      <c r="S95" s="134"/>
      <c r="T95" s="156"/>
      <c r="U95" s="156"/>
      <c r="V95" s="156"/>
      <c r="W95" s="156"/>
      <c r="X95" s="156"/>
      <c r="Y95" s="156"/>
      <c r="Z95" s="156"/>
      <c r="AA95" s="156"/>
      <c r="AB95" s="156"/>
      <c r="AC95" s="156"/>
      <c r="AD95" s="156"/>
      <c r="AE95" s="156"/>
      <c r="AF95" s="156"/>
      <c r="AG95" s="156"/>
      <c r="AH95" s="156"/>
      <c r="AI95" s="156"/>
      <c r="AJ95" s="156"/>
      <c r="AK95" s="156"/>
      <c r="AL95" s="157"/>
      <c r="AM95" s="134"/>
      <c r="AN95" s="134"/>
      <c r="AX95" s="158"/>
      <c r="AY95" s="158"/>
      <c r="AZ95" s="158"/>
      <c r="BA95" s="158"/>
    </row>
    <row r="96" spans="1:59" s="105" customFormat="1" ht="9" hidden="1" x14ac:dyDescent="0.2">
      <c r="A96" s="152"/>
      <c r="B96" s="132"/>
      <c r="C96" s="132" t="s">
        <v>77</v>
      </c>
      <c r="D96" s="137"/>
      <c r="E96" s="137"/>
      <c r="F96" s="137"/>
      <c r="G96" s="137"/>
      <c r="H96" s="137"/>
      <c r="I96" s="137"/>
      <c r="J96" s="137"/>
      <c r="K96" s="137"/>
      <c r="L96" s="137"/>
      <c r="M96" s="137"/>
      <c r="N96" s="137"/>
      <c r="O96" s="137"/>
      <c r="P96" s="137"/>
      <c r="Q96" s="155"/>
      <c r="R96" s="155"/>
      <c r="S96" s="134"/>
      <c r="T96" s="156"/>
      <c r="U96" s="156"/>
      <c r="V96" s="156"/>
      <c r="W96" s="156"/>
      <c r="X96" s="156"/>
      <c r="Y96" s="156"/>
      <c r="Z96" s="156"/>
      <c r="AA96" s="156"/>
      <c r="AB96" s="156"/>
      <c r="AC96" s="156"/>
      <c r="AD96" s="156"/>
      <c r="AE96" s="156"/>
      <c r="AF96" s="156"/>
      <c r="AG96" s="156"/>
      <c r="AH96" s="156"/>
      <c r="AI96" s="156"/>
      <c r="AJ96" s="156"/>
      <c r="AK96" s="156"/>
      <c r="AL96" s="157"/>
      <c r="AM96" s="134"/>
      <c r="AN96" s="134"/>
      <c r="AX96" s="158"/>
      <c r="AY96" s="158"/>
      <c r="AZ96" s="158"/>
      <c r="BA96" s="158"/>
    </row>
    <row r="97" spans="1:54" s="102" customFormat="1" ht="9" hidden="1" x14ac:dyDescent="0.15">
      <c r="A97" s="152"/>
      <c r="B97" s="132"/>
      <c r="C97" s="153" t="s">
        <v>60</v>
      </c>
      <c r="D97" s="137"/>
      <c r="E97" s="137"/>
      <c r="F97" s="154"/>
      <c r="G97" s="154"/>
      <c r="H97" s="154"/>
      <c r="I97" s="154"/>
      <c r="J97" s="154"/>
      <c r="K97" s="137"/>
      <c r="L97" s="137"/>
      <c r="M97" s="137" t="s">
        <v>12</v>
      </c>
      <c r="N97" s="137"/>
      <c r="O97" s="137"/>
      <c r="P97" s="137"/>
      <c r="Q97" s="155"/>
      <c r="R97" s="155"/>
      <c r="S97" s="134"/>
      <c r="T97" s="156"/>
      <c r="U97" s="156"/>
      <c r="V97" s="156"/>
      <c r="W97" s="156"/>
      <c r="X97" s="156"/>
      <c r="Y97" s="156"/>
      <c r="Z97" s="156"/>
      <c r="AA97" s="156"/>
      <c r="AB97" s="156"/>
      <c r="AC97" s="156"/>
      <c r="AD97" s="156"/>
      <c r="AE97" s="156"/>
      <c r="AF97" s="156"/>
      <c r="AG97" s="156"/>
      <c r="AH97" s="156"/>
      <c r="AI97" s="156"/>
      <c r="AJ97" s="156"/>
      <c r="AK97" s="156"/>
      <c r="AL97" s="157"/>
      <c r="AM97" s="134"/>
      <c r="AN97" s="134"/>
      <c r="AX97" s="433"/>
      <c r="AY97" s="433"/>
      <c r="AZ97" s="433"/>
      <c r="BA97" s="433"/>
    </row>
    <row r="98" spans="1:54" s="102" customFormat="1" ht="9" hidden="1" x14ac:dyDescent="0.15">
      <c r="A98" s="152"/>
      <c r="B98" s="132"/>
      <c r="C98" s="153" t="s">
        <v>61</v>
      </c>
      <c r="D98" s="137"/>
      <c r="E98" s="137"/>
      <c r="F98" s="154"/>
      <c r="G98" s="154"/>
      <c r="H98" s="154"/>
      <c r="I98" s="154"/>
      <c r="J98" s="154"/>
      <c r="K98" s="137"/>
      <c r="L98" s="137"/>
      <c r="M98" s="137" t="s">
        <v>12</v>
      </c>
      <c r="N98" s="137"/>
      <c r="O98" s="137"/>
      <c r="P98" s="137"/>
      <c r="Q98" s="155"/>
      <c r="R98" s="155"/>
      <c r="S98" s="134"/>
      <c r="T98" s="156"/>
      <c r="U98" s="156"/>
      <c r="V98" s="156"/>
      <c r="W98" s="156"/>
      <c r="X98" s="156"/>
      <c r="Y98" s="156"/>
      <c r="Z98" s="156"/>
      <c r="AA98" s="156"/>
      <c r="AB98" s="156"/>
      <c r="AC98" s="156"/>
      <c r="AD98" s="156"/>
      <c r="AE98" s="156"/>
      <c r="AF98" s="156"/>
      <c r="AG98" s="156"/>
      <c r="AH98" s="156"/>
      <c r="AI98" s="156"/>
      <c r="AJ98" s="156"/>
      <c r="AK98" s="156"/>
      <c r="AL98" s="157"/>
      <c r="AM98" s="134"/>
      <c r="AN98" s="134"/>
      <c r="AR98" s="102" t="s">
        <v>12</v>
      </c>
      <c r="AX98" s="433"/>
      <c r="AY98" s="433"/>
      <c r="AZ98" s="433"/>
      <c r="BA98" s="433"/>
    </row>
    <row r="99" spans="1:54" s="102" customFormat="1" ht="9" hidden="1" x14ac:dyDescent="0.15">
      <c r="A99" s="152"/>
      <c r="B99" s="132"/>
      <c r="C99" s="153" t="s">
        <v>62</v>
      </c>
      <c r="D99" s="137"/>
      <c r="E99" s="137"/>
      <c r="F99" s="154"/>
      <c r="G99" s="154"/>
      <c r="H99" s="154"/>
      <c r="I99" s="154"/>
      <c r="J99" s="154"/>
      <c r="K99" s="137"/>
      <c r="L99" s="137"/>
      <c r="M99" s="137"/>
      <c r="N99" s="137"/>
      <c r="O99" s="137"/>
      <c r="P99" s="137"/>
      <c r="Q99" s="155"/>
      <c r="R99" s="155"/>
      <c r="S99" s="134"/>
      <c r="T99" s="156"/>
      <c r="U99" s="156"/>
      <c r="V99" s="156"/>
      <c r="W99" s="156"/>
      <c r="X99" s="156"/>
      <c r="Y99" s="156"/>
      <c r="Z99" s="156"/>
      <c r="AA99" s="156"/>
      <c r="AB99" s="156"/>
      <c r="AC99" s="156"/>
      <c r="AD99" s="156"/>
      <c r="AE99" s="156"/>
      <c r="AF99" s="156"/>
      <c r="AG99" s="156"/>
      <c r="AH99" s="156"/>
      <c r="AI99" s="156"/>
      <c r="AJ99" s="156"/>
      <c r="AK99" s="156"/>
      <c r="AL99" s="157"/>
      <c r="AM99" s="134"/>
      <c r="AN99" s="134"/>
      <c r="AX99" s="433"/>
      <c r="AY99" s="433"/>
      <c r="AZ99" s="433"/>
      <c r="BA99" s="433"/>
    </row>
    <row r="100" spans="1:54" s="102" customFormat="1" ht="9" hidden="1" x14ac:dyDescent="0.15">
      <c r="A100" s="152"/>
      <c r="B100" s="132"/>
      <c r="C100" s="132" t="s">
        <v>63</v>
      </c>
      <c r="D100" s="137"/>
      <c r="E100" s="137"/>
      <c r="F100" s="154"/>
      <c r="G100" s="154"/>
      <c r="H100" s="154"/>
      <c r="I100" s="154"/>
      <c r="J100" s="154"/>
      <c r="K100" s="137"/>
      <c r="L100" s="137"/>
      <c r="M100" s="137"/>
      <c r="N100" s="137"/>
      <c r="O100" s="137"/>
      <c r="P100" s="137"/>
      <c r="Q100" s="155"/>
      <c r="R100" s="155"/>
      <c r="S100" s="134"/>
      <c r="T100" s="156"/>
      <c r="U100" s="156"/>
      <c r="V100" s="156"/>
      <c r="W100" s="156"/>
      <c r="X100" s="156"/>
      <c r="Y100" s="156"/>
      <c r="Z100" s="156"/>
      <c r="AA100" s="156"/>
      <c r="AB100" s="156"/>
      <c r="AC100" s="156"/>
      <c r="AD100" s="156"/>
      <c r="AE100" s="156"/>
      <c r="AF100" s="156"/>
      <c r="AG100" s="156"/>
      <c r="AH100" s="156"/>
      <c r="AI100" s="156"/>
      <c r="AJ100" s="156"/>
      <c r="AK100" s="156"/>
      <c r="AL100" s="157"/>
      <c r="AM100" s="134"/>
      <c r="AN100" s="134"/>
      <c r="AX100" s="433"/>
      <c r="AY100" s="433"/>
      <c r="AZ100" s="433"/>
      <c r="BA100" s="433"/>
    </row>
    <row r="101" spans="1:54" s="105" customFormat="1" ht="9" hidden="1" x14ac:dyDescent="0.15">
      <c r="A101" s="152"/>
      <c r="B101" s="132"/>
      <c r="C101" s="132" t="s">
        <v>64</v>
      </c>
      <c r="D101" s="137"/>
      <c r="E101" s="137"/>
      <c r="F101" s="154"/>
      <c r="G101" s="154"/>
      <c r="H101" s="154"/>
      <c r="I101" s="154"/>
      <c r="J101" s="154"/>
      <c r="K101" s="137"/>
      <c r="L101" s="137"/>
      <c r="M101" s="137"/>
      <c r="N101" s="137"/>
      <c r="O101" s="137"/>
      <c r="P101" s="137"/>
      <c r="Q101" s="155"/>
      <c r="R101" s="155"/>
      <c r="S101" s="134"/>
      <c r="T101" s="156"/>
      <c r="U101" s="156"/>
      <c r="V101" s="156"/>
      <c r="W101" s="156"/>
      <c r="X101" s="156"/>
      <c r="Y101" s="156"/>
      <c r="Z101" s="156"/>
      <c r="AA101" s="156"/>
      <c r="AB101" s="156"/>
      <c r="AC101" s="156"/>
      <c r="AD101" s="156"/>
      <c r="AE101" s="156"/>
      <c r="AF101" s="156"/>
      <c r="AG101" s="156"/>
      <c r="AH101" s="156"/>
      <c r="AI101" s="156"/>
      <c r="AJ101" s="156"/>
      <c r="AK101" s="156"/>
      <c r="AL101" s="157"/>
      <c r="AM101" s="134"/>
      <c r="AN101" s="134"/>
      <c r="AW101" s="105" t="s">
        <v>12</v>
      </c>
      <c r="AX101" s="158"/>
      <c r="AY101" s="158"/>
      <c r="AZ101" s="158"/>
      <c r="BA101" s="158"/>
    </row>
    <row r="102" spans="1:54" s="105" customFormat="1" ht="9" hidden="1" x14ac:dyDescent="0.2">
      <c r="A102" s="152"/>
      <c r="B102" s="132"/>
      <c r="C102" s="132" t="s">
        <v>65</v>
      </c>
      <c r="D102" s="137"/>
      <c r="E102" s="137"/>
      <c r="F102" s="137"/>
      <c r="G102" s="137"/>
      <c r="H102" s="137"/>
      <c r="I102" s="137"/>
      <c r="J102" s="137"/>
      <c r="K102" s="137"/>
      <c r="L102" s="137"/>
      <c r="M102" s="137"/>
      <c r="N102" s="137"/>
      <c r="O102" s="137"/>
      <c r="P102" s="137"/>
      <c r="Q102" s="155"/>
      <c r="R102" s="155"/>
      <c r="S102" s="134"/>
      <c r="T102" s="156"/>
      <c r="U102" s="156"/>
      <c r="V102" s="156"/>
      <c r="W102" s="156"/>
      <c r="X102" s="156"/>
      <c r="Y102" s="156"/>
      <c r="Z102" s="156"/>
      <c r="AA102" s="156"/>
      <c r="AB102" s="156"/>
      <c r="AC102" s="156"/>
      <c r="AD102" s="156"/>
      <c r="AE102" s="156"/>
      <c r="AF102" s="156"/>
      <c r="AG102" s="156"/>
      <c r="AH102" s="156"/>
      <c r="AI102" s="156"/>
      <c r="AJ102" s="156"/>
      <c r="AK102" s="156"/>
      <c r="AL102" s="157"/>
      <c r="AM102" s="134"/>
      <c r="AN102" s="134"/>
      <c r="AX102" s="158"/>
      <c r="AY102" s="158"/>
      <c r="AZ102" s="158"/>
      <c r="BA102" s="158"/>
    </row>
    <row r="103" spans="1:54" s="105" customFormat="1" ht="9" hidden="1" x14ac:dyDescent="0.2">
      <c r="A103" s="152"/>
      <c r="B103" s="132"/>
      <c r="C103" s="132" t="s">
        <v>66</v>
      </c>
      <c r="D103" s="137"/>
      <c r="E103" s="137"/>
      <c r="F103" s="137"/>
      <c r="G103" s="137"/>
      <c r="H103" s="137"/>
      <c r="I103" s="137"/>
      <c r="J103" s="137"/>
      <c r="K103" s="137"/>
      <c r="L103" s="137"/>
      <c r="M103" s="137"/>
      <c r="N103" s="137"/>
      <c r="O103" s="137"/>
      <c r="P103" s="137"/>
      <c r="Q103" s="155"/>
      <c r="R103" s="155"/>
      <c r="S103" s="134"/>
      <c r="T103" s="156"/>
      <c r="U103" s="156"/>
      <c r="V103" s="156"/>
      <c r="W103" s="156"/>
      <c r="X103" s="156"/>
      <c r="Y103" s="156"/>
      <c r="Z103" s="156"/>
      <c r="AA103" s="156"/>
      <c r="AB103" s="156"/>
      <c r="AC103" s="156"/>
      <c r="AD103" s="156"/>
      <c r="AE103" s="156"/>
      <c r="AF103" s="156"/>
      <c r="AG103" s="156"/>
      <c r="AH103" s="156"/>
      <c r="AI103" s="156"/>
      <c r="AJ103" s="156"/>
      <c r="AK103" s="156"/>
      <c r="AL103" s="157"/>
      <c r="AM103" s="134"/>
      <c r="AN103" s="134"/>
      <c r="AX103" s="158"/>
      <c r="AY103" s="158"/>
      <c r="AZ103" s="158"/>
      <c r="BA103" s="158"/>
    </row>
    <row r="104" spans="1:54" s="105" customFormat="1" ht="9" hidden="1" x14ac:dyDescent="0.2">
      <c r="A104" s="152"/>
      <c r="B104" s="132"/>
      <c r="C104" s="132" t="s">
        <v>67</v>
      </c>
      <c r="D104" s="137"/>
      <c r="E104" s="137"/>
      <c r="F104" s="137"/>
      <c r="G104" s="137"/>
      <c r="H104" s="137"/>
      <c r="I104" s="137"/>
      <c r="J104" s="137"/>
      <c r="K104" s="137"/>
      <c r="L104" s="137"/>
      <c r="M104" s="137"/>
      <c r="N104" s="137"/>
      <c r="O104" s="137"/>
      <c r="P104" s="137"/>
      <c r="Q104" s="155"/>
      <c r="R104" s="155"/>
      <c r="S104" s="134"/>
      <c r="T104" s="156"/>
      <c r="U104" s="156"/>
      <c r="V104" s="156"/>
      <c r="W104" s="156"/>
      <c r="X104" s="156"/>
      <c r="Y104" s="156"/>
      <c r="Z104" s="156"/>
      <c r="AA104" s="156"/>
      <c r="AB104" s="156"/>
      <c r="AC104" s="156"/>
      <c r="AD104" s="156"/>
      <c r="AE104" s="156"/>
      <c r="AF104" s="156"/>
      <c r="AG104" s="156"/>
      <c r="AH104" s="156"/>
      <c r="AI104" s="156"/>
      <c r="AJ104" s="156"/>
      <c r="AK104" s="156"/>
      <c r="AL104" s="157"/>
      <c r="AM104" s="134"/>
      <c r="AN104" s="134"/>
      <c r="AX104" s="158"/>
      <c r="AY104" s="158"/>
      <c r="AZ104" s="158"/>
      <c r="BA104" s="158"/>
      <c r="BB104" s="105" t="s">
        <v>12</v>
      </c>
    </row>
    <row r="105" spans="1:54" s="105" customFormat="1" ht="9" hidden="1" x14ac:dyDescent="0.2">
      <c r="A105" s="152"/>
      <c r="B105" s="132"/>
      <c r="C105" s="132" t="s">
        <v>68</v>
      </c>
      <c r="D105" s="137"/>
      <c r="E105" s="137"/>
      <c r="F105" s="137"/>
      <c r="G105" s="137"/>
      <c r="H105" s="137"/>
      <c r="I105" s="137"/>
      <c r="J105" s="137"/>
      <c r="K105" s="137"/>
      <c r="L105" s="137"/>
      <c r="M105" s="137"/>
      <c r="N105" s="137"/>
      <c r="O105" s="137"/>
      <c r="P105" s="137"/>
      <c r="Q105" s="155"/>
      <c r="R105" s="155"/>
      <c r="S105" s="134"/>
      <c r="T105" s="156"/>
      <c r="U105" s="156"/>
      <c r="V105" s="156"/>
      <c r="W105" s="156"/>
      <c r="X105" s="156"/>
      <c r="Y105" s="156"/>
      <c r="Z105" s="156"/>
      <c r="AA105" s="156"/>
      <c r="AB105" s="156"/>
      <c r="AC105" s="156"/>
      <c r="AD105" s="156"/>
      <c r="AE105" s="156"/>
      <c r="AF105" s="156"/>
      <c r="AG105" s="156"/>
      <c r="AH105" s="156"/>
      <c r="AI105" s="156"/>
      <c r="AJ105" s="156"/>
      <c r="AK105" s="156"/>
      <c r="AL105" s="157"/>
      <c r="AM105" s="134"/>
      <c r="AN105" s="134"/>
      <c r="AX105" s="158"/>
      <c r="AY105" s="158"/>
      <c r="AZ105" s="158"/>
      <c r="BA105" s="158"/>
    </row>
    <row r="106" spans="1:54" s="105" customFormat="1" ht="9" hidden="1" x14ac:dyDescent="0.2">
      <c r="A106" s="152"/>
      <c r="B106" s="132"/>
      <c r="C106" s="132" t="s">
        <v>69</v>
      </c>
      <c r="D106" s="137"/>
      <c r="E106" s="137"/>
      <c r="F106" s="137"/>
      <c r="G106" s="137"/>
      <c r="H106" s="137"/>
      <c r="I106" s="137"/>
      <c r="J106" s="137"/>
      <c r="K106" s="137"/>
      <c r="L106" s="137"/>
      <c r="M106" s="137"/>
      <c r="N106" s="137"/>
      <c r="O106" s="137"/>
      <c r="P106" s="137"/>
      <c r="Q106" s="155"/>
      <c r="R106" s="155"/>
      <c r="S106" s="134"/>
      <c r="T106" s="156"/>
      <c r="U106" s="156"/>
      <c r="V106" s="156"/>
      <c r="W106" s="156"/>
      <c r="X106" s="156"/>
      <c r="Y106" s="156"/>
      <c r="Z106" s="156"/>
      <c r="AA106" s="156"/>
      <c r="AB106" s="156"/>
      <c r="AC106" s="156"/>
      <c r="AD106" s="156"/>
      <c r="AE106" s="156"/>
      <c r="AF106" s="156"/>
      <c r="AG106" s="156"/>
      <c r="AH106" s="156"/>
      <c r="AI106" s="156"/>
      <c r="AJ106" s="156"/>
      <c r="AK106" s="156"/>
      <c r="AL106" s="157"/>
      <c r="AM106" s="134"/>
      <c r="AN106" s="134"/>
      <c r="AX106" s="158"/>
      <c r="AY106" s="158"/>
      <c r="AZ106" s="158"/>
      <c r="BA106" s="158"/>
    </row>
    <row r="107" spans="1:54" s="105" customFormat="1" ht="9" hidden="1" x14ac:dyDescent="0.2">
      <c r="A107" s="152"/>
      <c r="B107" s="132"/>
      <c r="C107" s="132"/>
      <c r="D107" s="137"/>
      <c r="E107" s="137"/>
      <c r="F107" s="137"/>
      <c r="G107" s="137"/>
      <c r="H107" s="137"/>
      <c r="I107" s="137"/>
      <c r="J107" s="137"/>
      <c r="K107" s="137"/>
      <c r="L107" s="137"/>
      <c r="M107" s="137"/>
      <c r="N107" s="137"/>
      <c r="O107" s="137"/>
      <c r="P107" s="137"/>
      <c r="Q107" s="155"/>
      <c r="R107" s="155"/>
      <c r="S107" s="134"/>
      <c r="T107" s="156"/>
      <c r="U107" s="156"/>
      <c r="V107" s="156"/>
      <c r="W107" s="156"/>
      <c r="X107" s="156"/>
      <c r="Y107" s="156"/>
      <c r="Z107" s="156"/>
      <c r="AA107" s="156"/>
      <c r="AB107" s="156"/>
      <c r="AC107" s="156"/>
      <c r="AD107" s="156"/>
      <c r="AE107" s="156"/>
      <c r="AF107" s="156"/>
      <c r="AG107" s="156"/>
      <c r="AH107" s="156"/>
      <c r="AI107" s="156"/>
      <c r="AJ107" s="156"/>
      <c r="AK107" s="156"/>
      <c r="AL107" s="157"/>
      <c r="AM107" s="134"/>
      <c r="AN107" s="134"/>
      <c r="AX107" s="158"/>
      <c r="AY107" s="158"/>
      <c r="AZ107" s="158"/>
      <c r="BA107" s="158"/>
    </row>
    <row r="108" spans="1:54" s="105" customFormat="1" ht="9" hidden="1" x14ac:dyDescent="0.15">
      <c r="A108" s="152"/>
      <c r="B108" s="132"/>
      <c r="C108" s="132"/>
      <c r="D108" s="137"/>
      <c r="E108" s="137"/>
      <c r="F108" s="137"/>
      <c r="G108" s="137"/>
      <c r="H108" s="137"/>
      <c r="I108" s="137"/>
      <c r="J108" s="137"/>
      <c r="K108" s="137"/>
      <c r="L108" s="137"/>
      <c r="M108" s="137"/>
      <c r="N108" s="137"/>
      <c r="O108" s="137"/>
      <c r="P108" s="137"/>
      <c r="Q108" s="155"/>
      <c r="R108" s="155"/>
      <c r="S108" s="134"/>
      <c r="T108" s="156"/>
      <c r="U108" s="102"/>
      <c r="V108" s="137"/>
      <c r="W108" s="137"/>
      <c r="X108" s="137"/>
      <c r="Y108" s="137"/>
      <c r="Z108" s="137"/>
      <c r="AA108" s="137"/>
      <c r="AB108" s="137"/>
      <c r="AC108" s="137"/>
      <c r="AD108" s="137"/>
      <c r="AE108" s="137"/>
      <c r="AF108" s="137"/>
      <c r="AG108" s="137"/>
      <c r="AH108" s="137"/>
      <c r="AI108" s="137"/>
      <c r="AJ108" s="137"/>
      <c r="AK108" s="154"/>
      <c r="AL108" s="154"/>
      <c r="AM108" s="134"/>
      <c r="AN108" s="134"/>
      <c r="AX108" s="158"/>
      <c r="AY108" s="158"/>
      <c r="AZ108" s="158"/>
      <c r="BA108" s="158"/>
    </row>
    <row r="109" spans="1:54" s="135" customFormat="1" ht="9" hidden="1" x14ac:dyDescent="0.15">
      <c r="A109" s="132"/>
      <c r="B109" s="132"/>
      <c r="C109" s="132"/>
      <c r="D109" s="137"/>
      <c r="E109" s="137"/>
      <c r="F109" s="137"/>
      <c r="G109" s="137"/>
      <c r="H109" s="137"/>
      <c r="I109" s="137"/>
      <c r="J109" s="137"/>
      <c r="K109" s="137"/>
      <c r="L109" s="137"/>
      <c r="M109" s="137"/>
      <c r="N109" s="137"/>
      <c r="O109" s="137"/>
      <c r="P109" s="137"/>
      <c r="Q109" s="155"/>
      <c r="R109" s="155"/>
      <c r="S109" s="134"/>
      <c r="T109" s="132"/>
      <c r="U109" s="102"/>
      <c r="V109" s="137"/>
      <c r="W109" s="137"/>
      <c r="X109" s="137"/>
      <c r="Y109" s="137"/>
      <c r="Z109" s="137"/>
      <c r="AA109" s="137"/>
      <c r="AB109" s="137"/>
      <c r="AC109" s="137"/>
      <c r="AD109" s="137"/>
      <c r="AE109" s="137"/>
      <c r="AF109" s="137"/>
      <c r="AG109" s="137"/>
      <c r="AH109" s="137"/>
      <c r="AI109" s="137"/>
      <c r="AJ109" s="137"/>
      <c r="AK109" s="154"/>
      <c r="AL109" s="154"/>
      <c r="AM109" s="134"/>
      <c r="AN109" s="134"/>
    </row>
    <row r="110" spans="1:54" s="135" customFormat="1" ht="9" hidden="1" x14ac:dyDescent="0.15">
      <c r="A110" s="132"/>
      <c r="B110" s="132"/>
      <c r="C110" s="132"/>
      <c r="D110" s="137"/>
      <c r="E110" s="137"/>
      <c r="F110" s="137"/>
      <c r="G110" s="137"/>
      <c r="H110" s="137"/>
      <c r="I110" s="137"/>
      <c r="J110" s="137"/>
      <c r="K110" s="137"/>
      <c r="L110" s="137"/>
      <c r="M110" s="137"/>
      <c r="N110" s="137"/>
      <c r="O110" s="137"/>
      <c r="P110" s="137"/>
      <c r="Q110" s="155"/>
      <c r="R110" s="155"/>
      <c r="S110" s="134"/>
      <c r="T110" s="132"/>
      <c r="U110" s="159"/>
      <c r="V110" s="159"/>
      <c r="W110" s="159"/>
      <c r="X110" s="159"/>
      <c r="Y110" s="159"/>
      <c r="Z110" s="159"/>
      <c r="AA110" s="159"/>
      <c r="AB110" s="159"/>
      <c r="AC110" s="159"/>
      <c r="AD110" s="159"/>
      <c r="AE110" s="159"/>
      <c r="AF110" s="159"/>
      <c r="AG110" s="159"/>
      <c r="AH110" s="159"/>
      <c r="AI110" s="159"/>
      <c r="AJ110" s="159"/>
      <c r="AK110" s="154"/>
      <c r="AL110" s="154"/>
      <c r="AM110" s="134"/>
      <c r="AN110" s="134"/>
    </row>
    <row r="111" spans="1:54" ht="12.75" hidden="1" x14ac:dyDescent="0.2">
      <c r="A111" s="132"/>
      <c r="B111" s="160"/>
      <c r="C111" s="159"/>
      <c r="D111" s="159"/>
      <c r="E111" s="159"/>
      <c r="F111" s="159"/>
      <c r="G111" s="159"/>
      <c r="H111" s="159"/>
      <c r="I111" s="159"/>
      <c r="J111" s="159"/>
      <c r="K111" s="159"/>
      <c r="L111" s="159"/>
      <c r="M111" s="159"/>
      <c r="N111" s="159"/>
      <c r="O111" s="159"/>
      <c r="P111" s="159"/>
      <c r="Q111" s="159"/>
      <c r="R111" s="159"/>
      <c r="S111" s="159"/>
      <c r="T111" s="160"/>
      <c r="U111" s="161"/>
      <c r="V111" s="161"/>
      <c r="W111" s="161"/>
      <c r="X111" s="161"/>
      <c r="Y111" s="161"/>
      <c r="Z111" s="161"/>
      <c r="AA111" s="161"/>
      <c r="AB111" s="161"/>
      <c r="AC111" s="161"/>
      <c r="AD111" s="161"/>
      <c r="AE111" s="161"/>
      <c r="AF111" s="161"/>
      <c r="AG111" s="161"/>
      <c r="AH111" s="161"/>
      <c r="AI111" s="161"/>
      <c r="AJ111" s="161"/>
      <c r="AK111" s="161"/>
      <c r="AL111" s="161"/>
      <c r="AM111" s="134"/>
      <c r="AN111" s="134"/>
    </row>
    <row r="112" spans="1:54" ht="12.75" hidden="1" x14ac:dyDescent="0.2">
      <c r="A112" s="162"/>
      <c r="B112" s="161"/>
      <c r="C112" s="161"/>
      <c r="D112" s="161"/>
      <c r="E112" s="161"/>
      <c r="F112" s="161"/>
      <c r="G112" s="161"/>
      <c r="H112" s="161"/>
      <c r="I112" s="161"/>
      <c r="J112" s="161"/>
      <c r="K112" s="161"/>
      <c r="L112" s="161"/>
      <c r="M112" s="161"/>
      <c r="N112" s="161"/>
      <c r="O112" s="161"/>
      <c r="P112" s="161"/>
      <c r="Q112" s="161"/>
      <c r="R112" s="161"/>
      <c r="S112" s="161"/>
      <c r="T112" s="161"/>
      <c r="U112" s="102"/>
      <c r="V112" s="138"/>
      <c r="W112" s="138"/>
      <c r="X112" s="138"/>
      <c r="Y112" s="138"/>
      <c r="Z112" s="138"/>
      <c r="AA112" s="138"/>
      <c r="AB112" s="138"/>
      <c r="AC112" s="138"/>
      <c r="AD112" s="138"/>
      <c r="AE112" s="138"/>
      <c r="AF112" s="138"/>
      <c r="AG112" s="138"/>
      <c r="AH112" s="138"/>
      <c r="AI112" s="138"/>
      <c r="AJ112" s="138"/>
      <c r="AK112" s="138"/>
      <c r="AL112" s="138"/>
      <c r="AM112" s="163"/>
      <c r="AN112" s="164"/>
    </row>
    <row r="113" spans="1:42" s="92" customFormat="1" ht="12.75" hidden="1" x14ac:dyDescent="0.2">
      <c r="A113" s="144"/>
      <c r="B113" s="144"/>
      <c r="C113" s="138"/>
      <c r="D113" s="165"/>
      <c r="E113" s="165"/>
      <c r="F113" s="165"/>
      <c r="G113" s="165"/>
      <c r="H113" s="165"/>
      <c r="I113" s="165"/>
      <c r="J113" s="165"/>
      <c r="K113" s="138"/>
      <c r="L113" s="138"/>
      <c r="M113" s="138"/>
      <c r="N113" s="138"/>
      <c r="O113" s="138"/>
      <c r="P113" s="138"/>
      <c r="Q113" s="138"/>
      <c r="R113" s="138"/>
      <c r="S113" s="138"/>
      <c r="T113" s="138"/>
      <c r="U113" s="102"/>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row>
    <row r="114" spans="1:42" s="92" customFormat="1" ht="12.75" hidden="1" x14ac:dyDescent="0.2">
      <c r="A114" s="138"/>
      <c r="B114" s="138"/>
      <c r="C114" s="166" t="s">
        <v>78</v>
      </c>
      <c r="D114" s="165"/>
      <c r="E114" s="165"/>
      <c r="F114" s="165"/>
      <c r="G114" s="165"/>
      <c r="H114" s="165"/>
      <c r="I114" s="165"/>
      <c r="J114" s="165"/>
      <c r="K114" s="138"/>
      <c r="M114" s="138"/>
      <c r="N114" s="138"/>
      <c r="O114" s="138"/>
      <c r="P114" s="138"/>
      <c r="Q114" s="138"/>
      <c r="R114" s="138"/>
      <c r="S114" s="138"/>
      <c r="T114" s="138"/>
      <c r="U114" s="80"/>
      <c r="V114" s="80"/>
      <c r="W114" s="80"/>
      <c r="X114" s="80"/>
      <c r="Y114" s="80"/>
      <c r="Z114" s="80"/>
      <c r="AA114" s="80"/>
      <c r="AB114" s="80"/>
      <c r="AC114" s="80"/>
      <c r="AD114" s="80"/>
      <c r="AE114" s="80"/>
      <c r="AF114" s="80"/>
      <c r="AG114" s="80"/>
      <c r="AH114" s="80"/>
      <c r="AI114" s="80"/>
      <c r="AJ114" s="80"/>
      <c r="AK114" s="80"/>
      <c r="AL114" s="80"/>
      <c r="AM114" s="138"/>
      <c r="AN114" s="138"/>
      <c r="AO114" s="138"/>
      <c r="AP114" s="138"/>
    </row>
    <row r="115" spans="1:42" ht="20.100000000000001" customHeight="1" x14ac:dyDescent="0.2">
      <c r="U115" s="80"/>
      <c r="V115" s="80"/>
      <c r="W115" s="80"/>
      <c r="X115" s="80"/>
      <c r="Y115" s="80"/>
      <c r="Z115" s="80"/>
      <c r="AA115" s="80"/>
      <c r="AB115" s="80"/>
      <c r="AC115" s="80"/>
      <c r="AD115" s="80"/>
      <c r="AE115" s="80"/>
      <c r="AF115" s="80"/>
      <c r="AG115" s="80"/>
      <c r="AH115" s="80"/>
      <c r="AI115" s="80"/>
      <c r="AJ115" s="80"/>
      <c r="AK115" s="80"/>
      <c r="AL115" s="80"/>
    </row>
    <row r="116" spans="1:42" ht="20.100000000000001" customHeight="1" x14ac:dyDescent="0.2">
      <c r="U116" s="80"/>
      <c r="V116" s="80"/>
      <c r="W116" s="80"/>
      <c r="X116" s="80"/>
      <c r="Y116" s="80"/>
      <c r="Z116" s="80"/>
      <c r="AA116" s="80"/>
      <c r="AB116" s="80"/>
      <c r="AC116" s="80"/>
      <c r="AD116" s="80"/>
      <c r="AE116" s="80"/>
      <c r="AF116" s="80"/>
      <c r="AG116" s="80"/>
      <c r="AH116" s="80"/>
      <c r="AI116" s="80"/>
      <c r="AJ116" s="80"/>
      <c r="AK116" s="80"/>
      <c r="AL116" s="80"/>
    </row>
    <row r="117" spans="1:42" ht="20.100000000000001" customHeight="1" x14ac:dyDescent="0.2">
      <c r="U117" s="80"/>
      <c r="V117" s="80"/>
      <c r="W117" s="80"/>
      <c r="X117" s="80"/>
      <c r="Y117" s="80"/>
      <c r="Z117" s="80"/>
      <c r="AA117" s="80"/>
      <c r="AB117" s="80"/>
      <c r="AC117" s="80"/>
      <c r="AD117" s="80"/>
      <c r="AE117" s="80"/>
      <c r="AF117" s="80"/>
      <c r="AG117" s="80"/>
      <c r="AH117" s="80"/>
      <c r="AI117" s="80"/>
      <c r="AJ117" s="80"/>
      <c r="AK117" s="80"/>
      <c r="AL117" s="80"/>
    </row>
    <row r="118" spans="1:42" ht="20.100000000000001" customHeight="1" x14ac:dyDescent="0.2">
      <c r="U118" s="80"/>
      <c r="V118" s="80"/>
      <c r="W118" s="80"/>
      <c r="X118" s="80"/>
      <c r="Y118" s="80"/>
      <c r="Z118" s="80"/>
      <c r="AA118" s="80"/>
      <c r="AB118" s="80"/>
      <c r="AC118" s="80"/>
      <c r="AD118" s="80"/>
      <c r="AE118" s="80"/>
      <c r="AF118" s="80"/>
      <c r="AG118" s="80"/>
      <c r="AH118" s="80"/>
      <c r="AI118" s="80"/>
      <c r="AJ118" s="80"/>
      <c r="AK118" s="80"/>
      <c r="AL118" s="80"/>
    </row>
    <row r="119" spans="1:42" ht="20.100000000000001" customHeight="1" x14ac:dyDescent="0.2">
      <c r="U119" s="80"/>
      <c r="V119" s="80"/>
      <c r="W119" s="80"/>
      <c r="X119" s="80"/>
      <c r="Y119" s="80"/>
      <c r="Z119" s="80"/>
      <c r="AA119" s="80"/>
      <c r="AB119" s="80"/>
      <c r="AC119" s="80"/>
      <c r="AD119" s="80"/>
      <c r="AE119" s="80"/>
      <c r="AF119" s="80"/>
      <c r="AG119" s="80"/>
      <c r="AH119" s="80"/>
      <c r="AI119" s="80"/>
      <c r="AJ119" s="80"/>
      <c r="AK119" s="80"/>
      <c r="AL119" s="80"/>
    </row>
    <row r="120" spans="1:42" ht="20.100000000000001" customHeight="1" x14ac:dyDescent="0.2">
      <c r="U120" s="80"/>
      <c r="V120" s="80"/>
      <c r="W120" s="80"/>
      <c r="X120" s="80"/>
      <c r="Y120" s="80"/>
      <c r="Z120" s="80"/>
      <c r="AA120" s="80"/>
      <c r="AB120" s="80"/>
      <c r="AC120" s="80"/>
      <c r="AD120" s="80"/>
      <c r="AE120" s="80"/>
      <c r="AF120" s="80"/>
      <c r="AG120" s="80"/>
      <c r="AH120" s="80"/>
      <c r="AI120" s="80"/>
      <c r="AJ120" s="80"/>
      <c r="AK120" s="80"/>
      <c r="AL120" s="80"/>
    </row>
    <row r="121" spans="1:42" ht="20.100000000000001" customHeight="1" x14ac:dyDescent="0.2">
      <c r="U121" s="80"/>
      <c r="V121" s="80"/>
      <c r="W121" s="80"/>
      <c r="X121" s="80"/>
      <c r="Y121" s="80"/>
      <c r="Z121" s="80"/>
      <c r="AA121" s="80"/>
      <c r="AB121" s="80"/>
      <c r="AC121" s="80"/>
      <c r="AD121" s="80"/>
      <c r="AE121" s="80"/>
      <c r="AF121" s="80"/>
      <c r="AG121" s="80"/>
      <c r="AH121" s="80"/>
      <c r="AI121" s="80"/>
      <c r="AJ121" s="80"/>
      <c r="AK121" s="80"/>
      <c r="AL121" s="80"/>
    </row>
  </sheetData>
  <mergeCells count="80">
    <mergeCell ref="A78:AN78"/>
    <mergeCell ref="C73:E73"/>
    <mergeCell ref="F73:AL73"/>
    <mergeCell ref="C69:E69"/>
    <mergeCell ref="F69:W69"/>
    <mergeCell ref="Y69:AC69"/>
    <mergeCell ref="AD69:AL69"/>
    <mergeCell ref="C71:E71"/>
    <mergeCell ref="F71:N71"/>
    <mergeCell ref="P71:X71"/>
    <mergeCell ref="AA71:AC71"/>
    <mergeCell ref="AD71:AL71"/>
    <mergeCell ref="C64:E64"/>
    <mergeCell ref="F64:AL64"/>
    <mergeCell ref="C66:AL66"/>
    <mergeCell ref="C67:N67"/>
    <mergeCell ref="O67:AL67"/>
    <mergeCell ref="C62:E62"/>
    <mergeCell ref="F62:N62"/>
    <mergeCell ref="P62:X62"/>
    <mergeCell ref="AA62:AC62"/>
    <mergeCell ref="AD62:AL62"/>
    <mergeCell ref="B50:AM50"/>
    <mergeCell ref="C52:E52"/>
    <mergeCell ref="F52:L52"/>
    <mergeCell ref="N52:P52"/>
    <mergeCell ref="Q52:V52"/>
    <mergeCell ref="X52:AA52"/>
    <mergeCell ref="AB52:AL52"/>
    <mergeCell ref="B33:AM33"/>
    <mergeCell ref="C35:H35"/>
    <mergeCell ref="P35:W35"/>
    <mergeCell ref="X35:AL35"/>
    <mergeCell ref="C37:H37"/>
    <mergeCell ref="I37:O37"/>
    <mergeCell ref="Q37:T37"/>
    <mergeCell ref="U37:AB37"/>
    <mergeCell ref="AD37:AG37"/>
    <mergeCell ref="AH37:AL37"/>
    <mergeCell ref="B9:AM9"/>
    <mergeCell ref="B12:AM12"/>
    <mergeCell ref="B14:AM14"/>
    <mergeCell ref="B16:AM16"/>
    <mergeCell ref="B2:AM2"/>
    <mergeCell ref="B3:AM3"/>
    <mergeCell ref="B4:AM4"/>
    <mergeCell ref="B5:AM5"/>
    <mergeCell ref="B8:AM8"/>
    <mergeCell ref="C28:G28"/>
    <mergeCell ref="V18:AL19"/>
    <mergeCell ref="V20:AL20"/>
    <mergeCell ref="B22:AM22"/>
    <mergeCell ref="C24:J24"/>
    <mergeCell ref="K24:AL24"/>
    <mergeCell ref="C26:K26"/>
    <mergeCell ref="L26:T26"/>
    <mergeCell ref="V26:AA26"/>
    <mergeCell ref="AB26:AL26"/>
    <mergeCell ref="H28:P28"/>
    <mergeCell ref="R28:W28"/>
    <mergeCell ref="C18:S20"/>
    <mergeCell ref="C40:F40"/>
    <mergeCell ref="G40:T40"/>
    <mergeCell ref="U40:X40"/>
    <mergeCell ref="Y40:AL40"/>
    <mergeCell ref="B43:AM43"/>
    <mergeCell ref="C45:F45"/>
    <mergeCell ref="G45:AL45"/>
    <mergeCell ref="I47:T47"/>
    <mergeCell ref="X47:AB47"/>
    <mergeCell ref="AC47:AF47"/>
    <mergeCell ref="AH47:AJ47"/>
    <mergeCell ref="C47:H47"/>
    <mergeCell ref="C54:F54"/>
    <mergeCell ref="B57:AM57"/>
    <mergeCell ref="C59:AL59"/>
    <mergeCell ref="C60:E60"/>
    <mergeCell ref="F60:W60"/>
    <mergeCell ref="Y60:AC60"/>
    <mergeCell ref="AD60:AL60"/>
  </mergeCells>
  <dataValidations count="4">
    <dataValidation operator="equal" allowBlank="1" sqref="U37:AB37 G45:AL45 Y35:AL35 I37:O37" xr:uid="{00000000-0002-0000-0000-000000000000}"/>
    <dataValidation operator="equal" sqref="X35" xr:uid="{00000000-0002-0000-0000-000001000000}">
      <formula1>0</formula1>
      <formula2>0</formula2>
    </dataValidation>
    <dataValidation type="list" allowBlank="1" showInputMessage="1" showErrorMessage="1" sqref="I47" xr:uid="{00000000-0002-0000-0000-000002000000}">
      <formula1>$C$81:$C$106</formula1>
    </dataValidation>
    <dataValidation type="list" operator="equal" allowBlank="1" showErrorMessage="1" sqref="H28:P28" xr:uid="{00000000-0002-0000-0000-000003000000}">
      <formula1>$T$81:$T$88</formula1>
      <formula2>0</formula2>
    </dataValidation>
  </dataValidations>
  <printOptions horizontalCentered="1"/>
  <pageMargins left="0.19652777777777777" right="0.19652777777777777" top="0.19652777777777777" bottom="0.11805555555555555" header="0.51180555555555551" footer="0"/>
  <pageSetup paperSize="9" scale="91" firstPageNumber="0" orientation="portrait" horizontalDpi="300" verticalDpi="300" r:id="rId1"/>
  <headerFooter alignWithMargins="0">
    <oddFooter>&amp;R&amp;8&amp;P / &amp;N</oddFooter>
  </headerFooter>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0" customWidth="1"/>
    <col min="2" max="16384" width="64.42578125" style="50"/>
  </cols>
  <sheetData>
    <row r="1" spans="1:1" x14ac:dyDescent="0.15">
      <c r="A1" s="51" t="s">
        <v>300</v>
      </c>
    </row>
    <row r="2" spans="1:1" x14ac:dyDescent="0.15">
      <c r="A2" s="52" t="s">
        <v>301</v>
      </c>
    </row>
    <row r="3" spans="1:1" x14ac:dyDescent="0.15">
      <c r="A3" s="52" t="s">
        <v>302</v>
      </c>
    </row>
    <row r="4" spans="1:1" x14ac:dyDescent="0.15">
      <c r="A4" s="52" t="s">
        <v>303</v>
      </c>
    </row>
    <row r="5" spans="1:1" x14ac:dyDescent="0.15">
      <c r="A5" s="52" t="s">
        <v>304</v>
      </c>
    </row>
    <row r="6" spans="1:1" x14ac:dyDescent="0.15">
      <c r="A6" s="52" t="s">
        <v>305</v>
      </c>
    </row>
    <row r="7" spans="1:1" x14ac:dyDescent="0.15">
      <c r="A7" s="52" t="s">
        <v>306</v>
      </c>
    </row>
    <row r="8" spans="1:1" x14ac:dyDescent="0.15">
      <c r="A8" s="52" t="s">
        <v>307</v>
      </c>
    </row>
    <row r="9" spans="1:1" x14ac:dyDescent="0.15">
      <c r="A9" s="52" t="s">
        <v>308</v>
      </c>
    </row>
    <row r="10" spans="1:1" x14ac:dyDescent="0.15">
      <c r="A10" s="52" t="s">
        <v>309</v>
      </c>
    </row>
    <row r="11" spans="1:1" x14ac:dyDescent="0.15">
      <c r="A11" s="52" t="s">
        <v>310</v>
      </c>
    </row>
    <row r="12" spans="1:1" x14ac:dyDescent="0.15">
      <c r="A12" s="52" t="s">
        <v>311</v>
      </c>
    </row>
    <row r="13" spans="1:1" x14ac:dyDescent="0.15">
      <c r="A13" s="52" t="s">
        <v>312</v>
      </c>
    </row>
    <row r="14" spans="1:1" x14ac:dyDescent="0.15">
      <c r="A14" s="52" t="s">
        <v>313</v>
      </c>
    </row>
    <row r="15" spans="1:1" x14ac:dyDescent="0.15">
      <c r="A15" s="52" t="s">
        <v>314</v>
      </c>
    </row>
    <row r="16" spans="1:1" x14ac:dyDescent="0.15">
      <c r="A16" s="52" t="s">
        <v>315</v>
      </c>
    </row>
    <row r="17" spans="1:1" x14ac:dyDescent="0.15">
      <c r="A17" s="52" t="s">
        <v>316</v>
      </c>
    </row>
    <row r="18" spans="1:1" x14ac:dyDescent="0.15">
      <c r="A18" s="52" t="s">
        <v>317</v>
      </c>
    </row>
    <row r="19" spans="1:1" x14ac:dyDescent="0.15">
      <c r="A19" s="52" t="s">
        <v>318</v>
      </c>
    </row>
    <row r="20" spans="1:1" x14ac:dyDescent="0.15">
      <c r="A20" s="52" t="s">
        <v>319</v>
      </c>
    </row>
    <row r="21" spans="1:1" x14ac:dyDescent="0.15">
      <c r="A21" s="52" t="s">
        <v>320</v>
      </c>
    </row>
    <row r="22" spans="1:1" x14ac:dyDescent="0.15">
      <c r="A22" s="52" t="s">
        <v>321</v>
      </c>
    </row>
    <row r="23" spans="1:1" x14ac:dyDescent="0.15">
      <c r="A23" s="52" t="s">
        <v>322</v>
      </c>
    </row>
    <row r="24" spans="1:1" x14ac:dyDescent="0.15">
      <c r="A24" s="52" t="s">
        <v>323</v>
      </c>
    </row>
    <row r="25" spans="1:1" x14ac:dyDescent="0.15">
      <c r="A25" s="52" t="s">
        <v>324</v>
      </c>
    </row>
    <row r="26" spans="1:1" x14ac:dyDescent="0.15">
      <c r="A26" s="52" t="s">
        <v>325</v>
      </c>
    </row>
    <row r="27" spans="1:1" x14ac:dyDescent="0.15">
      <c r="A27" s="52" t="s">
        <v>326</v>
      </c>
    </row>
    <row r="28" spans="1:1" x14ac:dyDescent="0.15">
      <c r="A28" s="52" t="s">
        <v>327</v>
      </c>
    </row>
    <row r="29" spans="1:1" x14ac:dyDescent="0.15">
      <c r="A29" s="52" t="s">
        <v>328</v>
      </c>
    </row>
    <row r="30" spans="1:1" x14ac:dyDescent="0.15">
      <c r="A30" s="52" t="s">
        <v>329</v>
      </c>
    </row>
    <row r="31" spans="1:1" x14ac:dyDescent="0.15">
      <c r="A31" s="52" t="s">
        <v>330</v>
      </c>
    </row>
    <row r="32" spans="1:1" x14ac:dyDescent="0.15">
      <c r="A32" s="52" t="s">
        <v>331</v>
      </c>
    </row>
    <row r="33" spans="1:1" x14ac:dyDescent="0.15">
      <c r="A33" s="52" t="s">
        <v>332</v>
      </c>
    </row>
    <row r="34" spans="1:1" x14ac:dyDescent="0.15">
      <c r="A34" s="52" t="s">
        <v>333</v>
      </c>
    </row>
    <row r="35" spans="1:1" x14ac:dyDescent="0.15">
      <c r="A35" s="52" t="s">
        <v>334</v>
      </c>
    </row>
    <row r="36" spans="1:1" x14ac:dyDescent="0.15">
      <c r="A36" s="52" t="s">
        <v>335</v>
      </c>
    </row>
    <row r="37" spans="1:1" x14ac:dyDescent="0.15">
      <c r="A37" s="52" t="s">
        <v>336</v>
      </c>
    </row>
    <row r="38" spans="1:1" x14ac:dyDescent="0.15">
      <c r="A38" s="52" t="s">
        <v>337</v>
      </c>
    </row>
    <row r="39" spans="1:1" x14ac:dyDescent="0.15">
      <c r="A39" s="52" t="s">
        <v>338</v>
      </c>
    </row>
    <row r="40" spans="1:1" x14ac:dyDescent="0.15">
      <c r="A40" s="52" t="s">
        <v>339</v>
      </c>
    </row>
    <row r="41" spans="1:1" x14ac:dyDescent="0.15">
      <c r="A41" s="52" t="s">
        <v>340</v>
      </c>
    </row>
    <row r="42" spans="1:1" x14ac:dyDescent="0.15">
      <c r="A42" s="52" t="s">
        <v>341</v>
      </c>
    </row>
    <row r="43" spans="1:1" x14ac:dyDescent="0.15">
      <c r="A43" s="52" t="s">
        <v>342</v>
      </c>
    </row>
    <row r="44" spans="1:1" x14ac:dyDescent="0.15">
      <c r="A44" s="52" t="s">
        <v>343</v>
      </c>
    </row>
    <row r="45" spans="1:1" x14ac:dyDescent="0.15">
      <c r="A45" s="52" t="s">
        <v>344</v>
      </c>
    </row>
    <row r="46" spans="1:1" x14ac:dyDescent="0.15">
      <c r="A46" s="52" t="s">
        <v>345</v>
      </c>
    </row>
    <row r="47" spans="1:1" x14ac:dyDescent="0.15">
      <c r="A47" s="52" t="s">
        <v>346</v>
      </c>
    </row>
    <row r="48" spans="1:1" x14ac:dyDescent="0.15">
      <c r="A48" s="52" t="s">
        <v>347</v>
      </c>
    </row>
    <row r="49" spans="1:1" x14ac:dyDescent="0.15">
      <c r="A49" s="52" t="s">
        <v>348</v>
      </c>
    </row>
    <row r="50" spans="1:1" x14ac:dyDescent="0.15">
      <c r="A50" s="52" t="s">
        <v>349</v>
      </c>
    </row>
    <row r="51" spans="1:1" x14ac:dyDescent="0.15">
      <c r="A51" s="52" t="s">
        <v>350</v>
      </c>
    </row>
    <row r="52" spans="1:1" x14ac:dyDescent="0.15">
      <c r="A52" s="52" t="s">
        <v>351</v>
      </c>
    </row>
    <row r="53" spans="1:1" x14ac:dyDescent="0.15">
      <c r="A53" s="52" t="s">
        <v>352</v>
      </c>
    </row>
    <row r="54" spans="1:1" x14ac:dyDescent="0.15">
      <c r="A54" s="52" t="s">
        <v>353</v>
      </c>
    </row>
    <row r="55" spans="1:1" x14ac:dyDescent="0.15">
      <c r="A55" s="52" t="s">
        <v>354</v>
      </c>
    </row>
    <row r="56" spans="1:1" x14ac:dyDescent="0.15">
      <c r="A56" s="52" t="s">
        <v>355</v>
      </c>
    </row>
    <row r="57" spans="1:1" x14ac:dyDescent="0.15">
      <c r="A57" s="52" t="s">
        <v>356</v>
      </c>
    </row>
    <row r="58" spans="1:1" x14ac:dyDescent="0.15">
      <c r="A58" s="52" t="s">
        <v>357</v>
      </c>
    </row>
    <row r="59" spans="1:1" x14ac:dyDescent="0.15">
      <c r="A59" s="52" t="s">
        <v>358</v>
      </c>
    </row>
    <row r="60" spans="1:1" x14ac:dyDescent="0.15">
      <c r="A60" s="52" t="s">
        <v>359</v>
      </c>
    </row>
    <row r="61" spans="1:1" x14ac:dyDescent="0.15">
      <c r="A61" s="52" t="s">
        <v>360</v>
      </c>
    </row>
    <row r="62" spans="1:1" x14ac:dyDescent="0.15">
      <c r="A62" s="52" t="s">
        <v>361</v>
      </c>
    </row>
    <row r="63" spans="1:1" x14ac:dyDescent="0.15">
      <c r="A63" s="52" t="s">
        <v>362</v>
      </c>
    </row>
    <row r="64" spans="1:1" x14ac:dyDescent="0.15">
      <c r="A64" s="52" t="s">
        <v>363</v>
      </c>
    </row>
    <row r="65" spans="1:1" x14ac:dyDescent="0.15">
      <c r="A65" s="52" t="s">
        <v>364</v>
      </c>
    </row>
    <row r="66" spans="1:1" x14ac:dyDescent="0.15">
      <c r="A66" s="52" t="s">
        <v>365</v>
      </c>
    </row>
    <row r="67" spans="1:1" x14ac:dyDescent="0.15">
      <c r="A67" s="52" t="s">
        <v>366</v>
      </c>
    </row>
    <row r="68" spans="1:1" x14ac:dyDescent="0.15">
      <c r="A68" s="52" t="s">
        <v>367</v>
      </c>
    </row>
    <row r="69" spans="1:1" x14ac:dyDescent="0.15">
      <c r="A69" s="52" t="s">
        <v>368</v>
      </c>
    </row>
    <row r="70" spans="1:1" x14ac:dyDescent="0.15">
      <c r="A70" s="52" t="s">
        <v>369</v>
      </c>
    </row>
    <row r="71" spans="1:1" x14ac:dyDescent="0.15">
      <c r="A71" s="52" t="s">
        <v>370</v>
      </c>
    </row>
    <row r="72" spans="1:1" x14ac:dyDescent="0.15">
      <c r="A72" s="52" t="s">
        <v>371</v>
      </c>
    </row>
    <row r="73" spans="1:1" x14ac:dyDescent="0.15">
      <c r="A73" s="52" t="s">
        <v>372</v>
      </c>
    </row>
    <row r="74" spans="1:1" x14ac:dyDescent="0.15">
      <c r="A74" s="52" t="s">
        <v>373</v>
      </c>
    </row>
    <row r="75" spans="1:1" x14ac:dyDescent="0.15">
      <c r="A75" s="52" t="s">
        <v>374</v>
      </c>
    </row>
    <row r="76" spans="1:1" x14ac:dyDescent="0.15">
      <c r="A76" s="52" t="s">
        <v>375</v>
      </c>
    </row>
    <row r="77" spans="1:1" x14ac:dyDescent="0.15">
      <c r="A77" s="52" t="s">
        <v>376</v>
      </c>
    </row>
    <row r="78" spans="1:1" x14ac:dyDescent="0.15">
      <c r="A78" s="52" t="s">
        <v>377</v>
      </c>
    </row>
    <row r="79" spans="1:1" x14ac:dyDescent="0.15">
      <c r="A79" s="52" t="s">
        <v>378</v>
      </c>
    </row>
    <row r="80" spans="1:1" x14ac:dyDescent="0.15">
      <c r="A80" s="52" t="s">
        <v>379</v>
      </c>
    </row>
    <row r="81" spans="1:1" x14ac:dyDescent="0.15">
      <c r="A81" s="52" t="s">
        <v>380</v>
      </c>
    </row>
    <row r="82" spans="1:1" x14ac:dyDescent="0.15">
      <c r="A82" s="52" t="s">
        <v>381</v>
      </c>
    </row>
    <row r="83" spans="1:1" x14ac:dyDescent="0.15">
      <c r="A83" s="52" t="s">
        <v>382</v>
      </c>
    </row>
    <row r="84" spans="1:1" x14ac:dyDescent="0.15">
      <c r="A84" s="52" t="s">
        <v>383</v>
      </c>
    </row>
    <row r="85" spans="1:1" x14ac:dyDescent="0.15">
      <c r="A85" s="52" t="s">
        <v>384</v>
      </c>
    </row>
    <row r="86" spans="1:1" x14ac:dyDescent="0.15">
      <c r="A86" s="52" t="s">
        <v>385</v>
      </c>
    </row>
    <row r="87" spans="1:1" x14ac:dyDescent="0.15">
      <c r="A87" s="52" t="s">
        <v>386</v>
      </c>
    </row>
    <row r="88" spans="1:1" x14ac:dyDescent="0.15">
      <c r="A88" s="52" t="s">
        <v>387</v>
      </c>
    </row>
    <row r="89" spans="1:1" x14ac:dyDescent="0.15">
      <c r="A89" s="52" t="s">
        <v>388</v>
      </c>
    </row>
    <row r="90" spans="1:1" x14ac:dyDescent="0.15">
      <c r="A90" s="52" t="s">
        <v>389</v>
      </c>
    </row>
    <row r="91" spans="1:1" x14ac:dyDescent="0.15">
      <c r="A91" s="52" t="s">
        <v>390</v>
      </c>
    </row>
    <row r="92" spans="1:1" x14ac:dyDescent="0.15">
      <c r="A92" s="52" t="s">
        <v>391</v>
      </c>
    </row>
    <row r="93" spans="1:1" x14ac:dyDescent="0.15">
      <c r="A93" s="52" t="s">
        <v>392</v>
      </c>
    </row>
    <row r="94" spans="1:1" x14ac:dyDescent="0.15">
      <c r="A94" s="52" t="s">
        <v>393</v>
      </c>
    </row>
    <row r="95" spans="1:1" x14ac:dyDescent="0.15">
      <c r="A95" s="52" t="s">
        <v>394</v>
      </c>
    </row>
    <row r="96" spans="1:1" x14ac:dyDescent="0.15">
      <c r="A96" s="52" t="s">
        <v>395</v>
      </c>
    </row>
    <row r="97" spans="1:1" x14ac:dyDescent="0.15">
      <c r="A97" s="52" t="s">
        <v>396</v>
      </c>
    </row>
    <row r="98" spans="1:1" x14ac:dyDescent="0.15">
      <c r="A98" s="52" t="s">
        <v>397</v>
      </c>
    </row>
    <row r="99" spans="1:1" x14ac:dyDescent="0.15">
      <c r="A99" s="52" t="s">
        <v>398</v>
      </c>
    </row>
    <row r="100" spans="1:1" x14ac:dyDescent="0.15">
      <c r="A100" s="52" t="s">
        <v>399</v>
      </c>
    </row>
    <row r="101" spans="1:1" x14ac:dyDescent="0.15">
      <c r="A101" s="52" t="s">
        <v>400</v>
      </c>
    </row>
    <row r="102" spans="1:1" x14ac:dyDescent="0.15">
      <c r="A102" s="52" t="s">
        <v>401</v>
      </c>
    </row>
    <row r="103" spans="1:1" x14ac:dyDescent="0.15">
      <c r="A103" s="52" t="s">
        <v>402</v>
      </c>
    </row>
    <row r="104" spans="1:1" x14ac:dyDescent="0.15">
      <c r="A104" s="52" t="s">
        <v>403</v>
      </c>
    </row>
    <row r="105" spans="1:1" x14ac:dyDescent="0.15">
      <c r="A105" s="52" t="s">
        <v>404</v>
      </c>
    </row>
    <row r="106" spans="1:1" x14ac:dyDescent="0.15">
      <c r="A106" s="52" t="s">
        <v>405</v>
      </c>
    </row>
    <row r="107" spans="1:1" x14ac:dyDescent="0.15">
      <c r="A107" s="52" t="s">
        <v>406</v>
      </c>
    </row>
    <row r="108" spans="1:1" x14ac:dyDescent="0.15">
      <c r="A108" s="52" t="s">
        <v>407</v>
      </c>
    </row>
    <row r="109" spans="1:1" x14ac:dyDescent="0.15">
      <c r="A109" s="52" t="s">
        <v>408</v>
      </c>
    </row>
    <row r="110" spans="1:1" x14ac:dyDescent="0.15">
      <c r="A110" s="52" t="s">
        <v>409</v>
      </c>
    </row>
    <row r="111" spans="1:1" x14ac:dyDescent="0.15">
      <c r="A111" s="52" t="s">
        <v>410</v>
      </c>
    </row>
    <row r="112" spans="1:1" x14ac:dyDescent="0.15">
      <c r="A112" s="52" t="s">
        <v>411</v>
      </c>
    </row>
    <row r="113" spans="1:1" x14ac:dyDescent="0.15">
      <c r="A113" s="52" t="s">
        <v>412</v>
      </c>
    </row>
    <row r="114" spans="1:1" x14ac:dyDescent="0.15">
      <c r="A114" s="52" t="s">
        <v>413</v>
      </c>
    </row>
    <row r="115" spans="1:1" x14ac:dyDescent="0.15">
      <c r="A115" s="52" t="s">
        <v>414</v>
      </c>
    </row>
    <row r="116" spans="1:1" x14ac:dyDescent="0.15">
      <c r="A116" s="52" t="s">
        <v>415</v>
      </c>
    </row>
    <row r="117" spans="1:1" x14ac:dyDescent="0.15">
      <c r="A117" s="52" t="s">
        <v>416</v>
      </c>
    </row>
    <row r="118" spans="1:1" x14ac:dyDescent="0.15">
      <c r="A118" s="52" t="s">
        <v>417</v>
      </c>
    </row>
    <row r="119" spans="1:1" x14ac:dyDescent="0.15">
      <c r="A119" s="52" t="s">
        <v>418</v>
      </c>
    </row>
    <row r="120" spans="1:1" x14ac:dyDescent="0.15">
      <c r="A120" s="52" t="s">
        <v>419</v>
      </c>
    </row>
    <row r="121" spans="1:1" x14ac:dyDescent="0.15">
      <c r="A121" s="52" t="s">
        <v>420</v>
      </c>
    </row>
    <row r="122" spans="1:1" x14ac:dyDescent="0.15">
      <c r="A122" s="52" t="s">
        <v>421</v>
      </c>
    </row>
    <row r="123" spans="1:1" x14ac:dyDescent="0.15">
      <c r="A123" s="52" t="s">
        <v>422</v>
      </c>
    </row>
    <row r="124" spans="1:1" x14ac:dyDescent="0.15">
      <c r="A124" s="52" t="s">
        <v>423</v>
      </c>
    </row>
    <row r="125" spans="1:1" x14ac:dyDescent="0.15">
      <c r="A125" s="52" t="s">
        <v>424</v>
      </c>
    </row>
    <row r="126" spans="1:1" x14ac:dyDescent="0.15">
      <c r="A126" s="52" t="s">
        <v>425</v>
      </c>
    </row>
    <row r="127" spans="1:1" x14ac:dyDescent="0.15">
      <c r="A127" s="52" t="s">
        <v>426</v>
      </c>
    </row>
    <row r="128" spans="1:1" x14ac:dyDescent="0.15">
      <c r="A128" s="52" t="s">
        <v>427</v>
      </c>
    </row>
    <row r="129" spans="1:1" x14ac:dyDescent="0.15">
      <c r="A129" s="52" t="s">
        <v>428</v>
      </c>
    </row>
    <row r="130" spans="1:1" x14ac:dyDescent="0.15">
      <c r="A130" s="52" t="s">
        <v>429</v>
      </c>
    </row>
    <row r="131" spans="1:1" x14ac:dyDescent="0.15">
      <c r="A131" s="52" t="s">
        <v>430</v>
      </c>
    </row>
    <row r="132" spans="1:1" x14ac:dyDescent="0.15">
      <c r="A132" s="52" t="s">
        <v>431</v>
      </c>
    </row>
    <row r="133" spans="1:1" x14ac:dyDescent="0.15">
      <c r="A133" s="52" t="s">
        <v>432</v>
      </c>
    </row>
    <row r="134" spans="1:1" x14ac:dyDescent="0.15">
      <c r="A134" s="52" t="s">
        <v>433</v>
      </c>
    </row>
    <row r="135" spans="1:1" x14ac:dyDescent="0.15">
      <c r="A135" s="52" t="s">
        <v>434</v>
      </c>
    </row>
    <row r="136" spans="1:1" x14ac:dyDescent="0.15">
      <c r="A136" s="52" t="s">
        <v>435</v>
      </c>
    </row>
    <row r="137" spans="1:1" x14ac:dyDescent="0.15">
      <c r="A137" s="52" t="s">
        <v>436</v>
      </c>
    </row>
    <row r="138" spans="1:1" x14ac:dyDescent="0.15">
      <c r="A138" s="52" t="s">
        <v>437</v>
      </c>
    </row>
    <row r="139" spans="1:1" x14ac:dyDescent="0.15">
      <c r="A139" s="52" t="s">
        <v>438</v>
      </c>
    </row>
    <row r="140" spans="1:1" x14ac:dyDescent="0.15">
      <c r="A140" s="52" t="s">
        <v>439</v>
      </c>
    </row>
    <row r="141" spans="1:1" x14ac:dyDescent="0.15">
      <c r="A141" s="52" t="s">
        <v>440</v>
      </c>
    </row>
    <row r="142" spans="1:1" x14ac:dyDescent="0.15">
      <c r="A142" s="52" t="s">
        <v>441</v>
      </c>
    </row>
    <row r="143" spans="1:1" x14ac:dyDescent="0.15">
      <c r="A143" s="52" t="s">
        <v>442</v>
      </c>
    </row>
    <row r="144" spans="1:1" x14ac:dyDescent="0.15">
      <c r="A144" s="52" t="s">
        <v>443</v>
      </c>
    </row>
    <row r="145" spans="1:1" x14ac:dyDescent="0.15">
      <c r="A145" s="52" t="s">
        <v>444</v>
      </c>
    </row>
    <row r="146" spans="1:1" x14ac:dyDescent="0.15">
      <c r="A146" s="52" t="s">
        <v>445</v>
      </c>
    </row>
    <row r="147" spans="1:1" x14ac:dyDescent="0.15">
      <c r="A147" s="52" t="s">
        <v>446</v>
      </c>
    </row>
    <row r="148" spans="1:1" x14ac:dyDescent="0.15">
      <c r="A148" s="52" t="s">
        <v>447</v>
      </c>
    </row>
    <row r="149" spans="1:1" x14ac:dyDescent="0.15">
      <c r="A149" s="52" t="s">
        <v>448</v>
      </c>
    </row>
    <row r="150" spans="1:1" x14ac:dyDescent="0.15">
      <c r="A150" s="52" t="s">
        <v>449</v>
      </c>
    </row>
    <row r="151" spans="1:1" x14ac:dyDescent="0.15">
      <c r="A151" s="52" t="s">
        <v>450</v>
      </c>
    </row>
    <row r="152" spans="1:1" x14ac:dyDescent="0.15">
      <c r="A152" s="52" t="s">
        <v>451</v>
      </c>
    </row>
    <row r="153" spans="1:1" x14ac:dyDescent="0.15">
      <c r="A153" s="52" t="s">
        <v>452</v>
      </c>
    </row>
    <row r="154" spans="1:1" x14ac:dyDescent="0.15">
      <c r="A154" s="52" t="s">
        <v>453</v>
      </c>
    </row>
    <row r="155" spans="1:1" x14ac:dyDescent="0.15">
      <c r="A155" s="52" t="s">
        <v>454</v>
      </c>
    </row>
    <row r="156" spans="1:1" x14ac:dyDescent="0.15">
      <c r="A156" s="52" t="s">
        <v>455</v>
      </c>
    </row>
    <row r="157" spans="1:1" x14ac:dyDescent="0.15">
      <c r="A157" s="52" t="s">
        <v>456</v>
      </c>
    </row>
    <row r="158" spans="1:1" x14ac:dyDescent="0.15">
      <c r="A158" s="52" t="s">
        <v>457</v>
      </c>
    </row>
    <row r="159" spans="1:1" x14ac:dyDescent="0.15">
      <c r="A159" s="52" t="s">
        <v>458</v>
      </c>
    </row>
    <row r="160" spans="1:1" x14ac:dyDescent="0.15">
      <c r="A160" s="52" t="s">
        <v>459</v>
      </c>
    </row>
    <row r="161" spans="1:1" x14ac:dyDescent="0.15">
      <c r="A161" s="52" t="s">
        <v>460</v>
      </c>
    </row>
    <row r="162" spans="1:1" x14ac:dyDescent="0.15">
      <c r="A162" s="52" t="s">
        <v>461</v>
      </c>
    </row>
    <row r="163" spans="1:1" x14ac:dyDescent="0.15">
      <c r="A163" s="52" t="s">
        <v>462</v>
      </c>
    </row>
    <row r="164" spans="1:1" x14ac:dyDescent="0.15">
      <c r="A164" s="52" t="s">
        <v>463</v>
      </c>
    </row>
    <row r="165" spans="1:1" x14ac:dyDescent="0.15">
      <c r="A165" s="52" t="s">
        <v>464</v>
      </c>
    </row>
    <row r="166" spans="1:1" x14ac:dyDescent="0.15">
      <c r="A166" s="52" t="s">
        <v>465</v>
      </c>
    </row>
    <row r="167" spans="1:1" x14ac:dyDescent="0.15">
      <c r="A167" s="52" t="s">
        <v>466</v>
      </c>
    </row>
    <row r="168" spans="1:1" x14ac:dyDescent="0.15">
      <c r="A168" s="52" t="s">
        <v>467</v>
      </c>
    </row>
    <row r="169" spans="1:1" x14ac:dyDescent="0.15">
      <c r="A169" s="52" t="s">
        <v>468</v>
      </c>
    </row>
    <row r="170" spans="1:1" x14ac:dyDescent="0.15">
      <c r="A170" s="52" t="s">
        <v>469</v>
      </c>
    </row>
    <row r="171" spans="1:1" x14ac:dyDescent="0.15">
      <c r="A171" s="52" t="s">
        <v>470</v>
      </c>
    </row>
    <row r="172" spans="1:1" x14ac:dyDescent="0.15">
      <c r="A172" s="52" t="s">
        <v>471</v>
      </c>
    </row>
    <row r="173" spans="1:1" x14ac:dyDescent="0.15">
      <c r="A173" s="52" t="s">
        <v>472</v>
      </c>
    </row>
    <row r="174" spans="1:1" x14ac:dyDescent="0.15">
      <c r="A174" s="52" t="s">
        <v>473</v>
      </c>
    </row>
    <row r="175" spans="1:1" x14ac:dyDescent="0.15">
      <c r="A175" s="52" t="s">
        <v>474</v>
      </c>
    </row>
    <row r="176" spans="1:1" x14ac:dyDescent="0.15">
      <c r="A176" s="52" t="s">
        <v>475</v>
      </c>
    </row>
    <row r="177" spans="1:1" x14ac:dyDescent="0.15">
      <c r="A177" s="52" t="s">
        <v>476</v>
      </c>
    </row>
    <row r="178" spans="1:1" x14ac:dyDescent="0.15">
      <c r="A178" s="52" t="s">
        <v>477</v>
      </c>
    </row>
    <row r="179" spans="1:1" x14ac:dyDescent="0.15">
      <c r="A179" s="52" t="s">
        <v>478</v>
      </c>
    </row>
    <row r="180" spans="1:1" x14ac:dyDescent="0.15">
      <c r="A180" s="52" t="s">
        <v>479</v>
      </c>
    </row>
    <row r="181" spans="1:1" x14ac:dyDescent="0.15">
      <c r="A181" s="52" t="s">
        <v>480</v>
      </c>
    </row>
    <row r="182" spans="1:1" x14ac:dyDescent="0.15">
      <c r="A182" s="52" t="s">
        <v>481</v>
      </c>
    </row>
    <row r="183" spans="1:1" x14ac:dyDescent="0.15">
      <c r="A183" s="52" t="s">
        <v>482</v>
      </c>
    </row>
    <row r="184" spans="1:1" x14ac:dyDescent="0.15">
      <c r="A184" s="52" t="s">
        <v>483</v>
      </c>
    </row>
    <row r="185" spans="1:1" x14ac:dyDescent="0.15">
      <c r="A185" s="52" t="s">
        <v>484</v>
      </c>
    </row>
    <row r="186" spans="1:1" x14ac:dyDescent="0.15">
      <c r="A186" s="52" t="s">
        <v>485</v>
      </c>
    </row>
    <row r="187" spans="1:1" x14ac:dyDescent="0.15">
      <c r="A187" s="52" t="s">
        <v>486</v>
      </c>
    </row>
    <row r="188" spans="1:1" x14ac:dyDescent="0.15">
      <c r="A188" s="52" t="s">
        <v>487</v>
      </c>
    </row>
    <row r="189" spans="1:1" x14ac:dyDescent="0.15">
      <c r="A189" s="52" t="s">
        <v>488</v>
      </c>
    </row>
    <row r="190" spans="1:1" x14ac:dyDescent="0.15">
      <c r="A190" s="52" t="s">
        <v>489</v>
      </c>
    </row>
    <row r="191" spans="1:1" x14ac:dyDescent="0.15">
      <c r="A191" s="52" t="s">
        <v>490</v>
      </c>
    </row>
    <row r="192" spans="1:1" x14ac:dyDescent="0.15">
      <c r="A192" s="52" t="s">
        <v>491</v>
      </c>
    </row>
    <row r="193" spans="1:1" x14ac:dyDescent="0.15">
      <c r="A193" s="52" t="s">
        <v>492</v>
      </c>
    </row>
    <row r="194" spans="1:1" x14ac:dyDescent="0.15">
      <c r="A194" s="52" t="s">
        <v>493</v>
      </c>
    </row>
    <row r="195" spans="1:1" x14ac:dyDescent="0.15">
      <c r="A195" s="52" t="s">
        <v>494</v>
      </c>
    </row>
    <row r="196" spans="1:1" x14ac:dyDescent="0.15">
      <c r="A196" s="52" t="s">
        <v>495</v>
      </c>
    </row>
    <row r="197" spans="1:1" x14ac:dyDescent="0.15">
      <c r="A197" s="52" t="s">
        <v>496</v>
      </c>
    </row>
    <row r="198" spans="1:1" x14ac:dyDescent="0.15">
      <c r="A198" s="52" t="s">
        <v>497</v>
      </c>
    </row>
    <row r="199" spans="1:1" x14ac:dyDescent="0.15">
      <c r="A199" s="52" t="s">
        <v>498</v>
      </c>
    </row>
    <row r="200" spans="1:1" x14ac:dyDescent="0.15">
      <c r="A200" s="52" t="s">
        <v>499</v>
      </c>
    </row>
    <row r="201" spans="1:1" x14ac:dyDescent="0.15">
      <c r="A201" s="52" t="s">
        <v>500</v>
      </c>
    </row>
    <row r="202" spans="1:1" x14ac:dyDescent="0.15">
      <c r="A202" s="52" t="s">
        <v>501</v>
      </c>
    </row>
    <row r="203" spans="1:1" x14ac:dyDescent="0.15">
      <c r="A203" s="52" t="s">
        <v>502</v>
      </c>
    </row>
    <row r="204" spans="1:1" x14ac:dyDescent="0.15">
      <c r="A204" s="52" t="s">
        <v>503</v>
      </c>
    </row>
    <row r="205" spans="1:1" x14ac:dyDescent="0.15">
      <c r="A205" s="52" t="s">
        <v>504</v>
      </c>
    </row>
    <row r="206" spans="1:1" x14ac:dyDescent="0.15">
      <c r="A206" s="52" t="s">
        <v>505</v>
      </c>
    </row>
    <row r="207" spans="1:1" x14ac:dyDescent="0.15">
      <c r="A207" s="52" t="s">
        <v>506</v>
      </c>
    </row>
    <row r="208" spans="1:1" x14ac:dyDescent="0.15">
      <c r="A208" s="52" t="s">
        <v>507</v>
      </c>
    </row>
    <row r="209" spans="1:1" x14ac:dyDescent="0.15">
      <c r="A209" s="52" t="s">
        <v>508</v>
      </c>
    </row>
    <row r="210" spans="1:1" x14ac:dyDescent="0.15">
      <c r="A210" s="52" t="s">
        <v>509</v>
      </c>
    </row>
    <row r="211" spans="1:1" x14ac:dyDescent="0.15">
      <c r="A211" s="52" t="s">
        <v>510</v>
      </c>
    </row>
    <row r="212" spans="1:1" x14ac:dyDescent="0.15">
      <c r="A212" s="52" t="s">
        <v>511</v>
      </c>
    </row>
    <row r="213" spans="1:1" x14ac:dyDescent="0.15">
      <c r="A213" s="52" t="s">
        <v>512</v>
      </c>
    </row>
    <row r="214" spans="1:1" x14ac:dyDescent="0.15">
      <c r="A214" s="52" t="s">
        <v>513</v>
      </c>
    </row>
    <row r="215" spans="1:1" x14ac:dyDescent="0.15">
      <c r="A215" s="52" t="s">
        <v>514</v>
      </c>
    </row>
    <row r="216" spans="1:1" x14ac:dyDescent="0.15">
      <c r="A216" s="52" t="s">
        <v>515</v>
      </c>
    </row>
    <row r="217" spans="1:1" x14ac:dyDescent="0.15">
      <c r="A217" s="52" t="s">
        <v>516</v>
      </c>
    </row>
    <row r="218" spans="1:1" x14ac:dyDescent="0.15">
      <c r="A218" s="52" t="s">
        <v>517</v>
      </c>
    </row>
    <row r="219" spans="1:1" x14ac:dyDescent="0.15">
      <c r="A219" s="52" t="s">
        <v>518</v>
      </c>
    </row>
    <row r="220" spans="1:1" x14ac:dyDescent="0.15">
      <c r="A220" s="52" t="s">
        <v>519</v>
      </c>
    </row>
    <row r="221" spans="1:1" x14ac:dyDescent="0.15">
      <c r="A221" s="52" t="s">
        <v>520</v>
      </c>
    </row>
    <row r="222" spans="1:1" x14ac:dyDescent="0.15">
      <c r="A222" s="52" t="s">
        <v>521</v>
      </c>
    </row>
    <row r="223" spans="1:1" x14ac:dyDescent="0.15">
      <c r="A223" s="52" t="s">
        <v>522</v>
      </c>
    </row>
    <row r="224" spans="1:1" x14ac:dyDescent="0.15">
      <c r="A224" s="52" t="s">
        <v>523</v>
      </c>
    </row>
    <row r="225" spans="1:1" x14ac:dyDescent="0.15">
      <c r="A225" s="52" t="s">
        <v>524</v>
      </c>
    </row>
    <row r="226" spans="1:1" x14ac:dyDescent="0.15">
      <c r="A226" s="52" t="s">
        <v>525</v>
      </c>
    </row>
    <row r="227" spans="1:1" x14ac:dyDescent="0.15">
      <c r="A227" s="52" t="s">
        <v>526</v>
      </c>
    </row>
    <row r="228" spans="1:1" x14ac:dyDescent="0.15">
      <c r="A228" s="52" t="s">
        <v>527</v>
      </c>
    </row>
    <row r="229" spans="1:1" x14ac:dyDescent="0.15">
      <c r="A229" s="52" t="s">
        <v>528</v>
      </c>
    </row>
    <row r="230" spans="1:1" x14ac:dyDescent="0.15">
      <c r="A230" s="52" t="s">
        <v>529</v>
      </c>
    </row>
    <row r="231" spans="1:1" x14ac:dyDescent="0.15">
      <c r="A231" s="52" t="s">
        <v>530</v>
      </c>
    </row>
    <row r="232" spans="1:1" x14ac:dyDescent="0.15">
      <c r="A232" s="52" t="s">
        <v>531</v>
      </c>
    </row>
    <row r="233" spans="1:1" x14ac:dyDescent="0.15">
      <c r="A233" s="52" t="s">
        <v>532</v>
      </c>
    </row>
    <row r="234" spans="1:1" x14ac:dyDescent="0.15">
      <c r="A234" s="52" t="s">
        <v>533</v>
      </c>
    </row>
    <row r="235" spans="1:1" x14ac:dyDescent="0.15">
      <c r="A235" s="52" t="s">
        <v>534</v>
      </c>
    </row>
    <row r="236" spans="1:1" x14ac:dyDescent="0.15">
      <c r="A236" s="52" t="s">
        <v>535</v>
      </c>
    </row>
    <row r="237" spans="1:1" x14ac:dyDescent="0.15">
      <c r="A237" s="52" t="s">
        <v>536</v>
      </c>
    </row>
    <row r="238" spans="1:1" x14ac:dyDescent="0.15">
      <c r="A238" s="52" t="s">
        <v>537</v>
      </c>
    </row>
    <row r="239" spans="1:1" x14ac:dyDescent="0.15">
      <c r="A239" s="52" t="s">
        <v>538</v>
      </c>
    </row>
    <row r="240" spans="1:1" x14ac:dyDescent="0.15">
      <c r="A240" s="52" t="s">
        <v>539</v>
      </c>
    </row>
    <row r="241" spans="1:1" x14ac:dyDescent="0.15">
      <c r="A241" s="52" t="s">
        <v>540</v>
      </c>
    </row>
    <row r="242" spans="1:1" x14ac:dyDescent="0.15">
      <c r="A242" s="52" t="s">
        <v>541</v>
      </c>
    </row>
    <row r="243" spans="1:1" x14ac:dyDescent="0.15">
      <c r="A243" s="52" t="s">
        <v>542</v>
      </c>
    </row>
    <row r="244" spans="1:1" x14ac:dyDescent="0.15">
      <c r="A244" s="52" t="s">
        <v>543</v>
      </c>
    </row>
    <row r="245" spans="1:1" x14ac:dyDescent="0.15">
      <c r="A245" s="52" t="s">
        <v>544</v>
      </c>
    </row>
    <row r="246" spans="1:1" x14ac:dyDescent="0.15">
      <c r="A246" s="52" t="s">
        <v>545</v>
      </c>
    </row>
    <row r="247" spans="1:1" x14ac:dyDescent="0.15">
      <c r="A247" s="52" t="s">
        <v>546</v>
      </c>
    </row>
    <row r="248" spans="1:1" x14ac:dyDescent="0.15">
      <c r="A248" s="52" t="s">
        <v>547</v>
      </c>
    </row>
    <row r="249" spans="1:1" x14ac:dyDescent="0.15">
      <c r="A249" s="52" t="s">
        <v>548</v>
      </c>
    </row>
    <row r="250" spans="1:1" x14ac:dyDescent="0.15">
      <c r="A250" s="52" t="s">
        <v>549</v>
      </c>
    </row>
    <row r="251" spans="1:1" x14ac:dyDescent="0.15">
      <c r="A251" s="52" t="s">
        <v>550</v>
      </c>
    </row>
    <row r="252" spans="1:1" x14ac:dyDescent="0.15">
      <c r="A252" s="52" t="s">
        <v>551</v>
      </c>
    </row>
    <row r="253" spans="1:1" x14ac:dyDescent="0.15">
      <c r="A253" s="52" t="s">
        <v>552</v>
      </c>
    </row>
    <row r="254" spans="1:1" x14ac:dyDescent="0.15">
      <c r="A254" s="52" t="s">
        <v>553</v>
      </c>
    </row>
    <row r="255" spans="1:1" x14ac:dyDescent="0.15">
      <c r="A255" s="52" t="s">
        <v>554</v>
      </c>
    </row>
    <row r="256" spans="1:1" x14ac:dyDescent="0.15">
      <c r="A256" s="52" t="s">
        <v>555</v>
      </c>
    </row>
    <row r="257" spans="1:1" x14ac:dyDescent="0.15">
      <c r="A257" s="52" t="s">
        <v>556</v>
      </c>
    </row>
    <row r="258" spans="1:1" x14ac:dyDescent="0.15">
      <c r="A258" s="52" t="s">
        <v>557</v>
      </c>
    </row>
    <row r="259" spans="1:1" x14ac:dyDescent="0.15">
      <c r="A259" s="52" t="s">
        <v>558</v>
      </c>
    </row>
    <row r="260" spans="1:1" x14ac:dyDescent="0.15">
      <c r="A260" s="52" t="s">
        <v>559</v>
      </c>
    </row>
    <row r="261" spans="1:1" x14ac:dyDescent="0.15">
      <c r="A261" s="52" t="s">
        <v>560</v>
      </c>
    </row>
    <row r="262" spans="1:1" x14ac:dyDescent="0.15">
      <c r="A262" s="52" t="s">
        <v>561</v>
      </c>
    </row>
    <row r="263" spans="1:1" x14ac:dyDescent="0.15">
      <c r="A263" s="52" t="s">
        <v>562</v>
      </c>
    </row>
    <row r="264" spans="1:1" x14ac:dyDescent="0.15">
      <c r="A264" s="52" t="s">
        <v>563</v>
      </c>
    </row>
    <row r="265" spans="1:1" x14ac:dyDescent="0.15">
      <c r="A265" s="52" t="s">
        <v>564</v>
      </c>
    </row>
    <row r="266" spans="1:1" x14ac:dyDescent="0.15">
      <c r="A266" s="52" t="s">
        <v>565</v>
      </c>
    </row>
    <row r="267" spans="1:1" x14ac:dyDescent="0.15">
      <c r="A267" s="52" t="s">
        <v>566</v>
      </c>
    </row>
    <row r="268" spans="1:1" x14ac:dyDescent="0.15">
      <c r="A268" s="52" t="s">
        <v>567</v>
      </c>
    </row>
    <row r="269" spans="1:1" x14ac:dyDescent="0.15">
      <c r="A269" s="52" t="s">
        <v>568</v>
      </c>
    </row>
    <row r="270" spans="1:1" x14ac:dyDescent="0.15">
      <c r="A270" s="52" t="s">
        <v>569</v>
      </c>
    </row>
    <row r="271" spans="1:1" x14ac:dyDescent="0.15">
      <c r="A271" s="52" t="s">
        <v>570</v>
      </c>
    </row>
    <row r="272" spans="1:1" x14ac:dyDescent="0.15">
      <c r="A272" s="52" t="s">
        <v>571</v>
      </c>
    </row>
    <row r="273" spans="1:1" x14ac:dyDescent="0.15">
      <c r="A273" s="52" t="s">
        <v>572</v>
      </c>
    </row>
    <row r="274" spans="1:1" x14ac:dyDescent="0.15">
      <c r="A274" s="52" t="s">
        <v>573</v>
      </c>
    </row>
    <row r="275" spans="1:1" x14ac:dyDescent="0.15">
      <c r="A275" s="52" t="s">
        <v>574</v>
      </c>
    </row>
    <row r="276" spans="1:1" x14ac:dyDescent="0.15">
      <c r="A276" s="52" t="s">
        <v>575</v>
      </c>
    </row>
    <row r="277" spans="1:1" x14ac:dyDescent="0.15">
      <c r="A277" s="52" t="s">
        <v>576</v>
      </c>
    </row>
    <row r="278" spans="1:1" x14ac:dyDescent="0.15">
      <c r="A278" s="52" t="s">
        <v>577</v>
      </c>
    </row>
    <row r="279" spans="1:1" x14ac:dyDescent="0.15">
      <c r="A279" s="52" t="s">
        <v>578</v>
      </c>
    </row>
    <row r="280" spans="1:1" x14ac:dyDescent="0.15">
      <c r="A280" s="52" t="s">
        <v>579</v>
      </c>
    </row>
    <row r="281" spans="1:1" x14ac:dyDescent="0.15">
      <c r="A281" s="52" t="s">
        <v>580</v>
      </c>
    </row>
    <row r="282" spans="1:1" x14ac:dyDescent="0.15">
      <c r="A282" s="52" t="s">
        <v>581</v>
      </c>
    </row>
    <row r="283" spans="1:1" x14ac:dyDescent="0.15">
      <c r="A283" s="52" t="s">
        <v>582</v>
      </c>
    </row>
    <row r="284" spans="1:1" x14ac:dyDescent="0.15">
      <c r="A284" s="52" t="s">
        <v>583</v>
      </c>
    </row>
    <row r="285" spans="1:1" x14ac:dyDescent="0.15">
      <c r="A285" s="52" t="s">
        <v>584</v>
      </c>
    </row>
    <row r="286" spans="1:1" x14ac:dyDescent="0.15">
      <c r="A286" s="52" t="s">
        <v>585</v>
      </c>
    </row>
    <row r="287" spans="1:1" x14ac:dyDescent="0.15">
      <c r="A287" s="52" t="s">
        <v>586</v>
      </c>
    </row>
    <row r="288" spans="1:1" x14ac:dyDescent="0.15">
      <c r="A288" s="52" t="s">
        <v>587</v>
      </c>
    </row>
    <row r="289" spans="1:1" x14ac:dyDescent="0.15">
      <c r="A289" s="52" t="s">
        <v>588</v>
      </c>
    </row>
    <row r="290" spans="1:1" x14ac:dyDescent="0.15">
      <c r="A290" s="52" t="s">
        <v>589</v>
      </c>
    </row>
    <row r="291" spans="1:1" x14ac:dyDescent="0.15">
      <c r="A291" s="52" t="s">
        <v>590</v>
      </c>
    </row>
    <row r="292" spans="1:1" x14ac:dyDescent="0.15">
      <c r="A292" s="52" t="s">
        <v>591</v>
      </c>
    </row>
    <row r="293" spans="1:1" x14ac:dyDescent="0.15">
      <c r="A293" s="52" t="s">
        <v>592</v>
      </c>
    </row>
    <row r="294" spans="1:1" x14ac:dyDescent="0.15">
      <c r="A294" s="52" t="s">
        <v>593</v>
      </c>
    </row>
    <row r="295" spans="1:1" x14ac:dyDescent="0.15">
      <c r="A295" s="52" t="s">
        <v>594</v>
      </c>
    </row>
    <row r="296" spans="1:1" x14ac:dyDescent="0.15">
      <c r="A296" s="52" t="s">
        <v>595</v>
      </c>
    </row>
    <row r="297" spans="1:1" x14ac:dyDescent="0.15">
      <c r="A297" s="52" t="s">
        <v>596</v>
      </c>
    </row>
    <row r="298" spans="1:1" x14ac:dyDescent="0.15">
      <c r="A298" s="52" t="s">
        <v>597</v>
      </c>
    </row>
    <row r="299" spans="1:1" x14ac:dyDescent="0.15">
      <c r="A299" s="52" t="s">
        <v>598</v>
      </c>
    </row>
    <row r="300" spans="1:1" x14ac:dyDescent="0.15">
      <c r="A300" s="52" t="s">
        <v>599</v>
      </c>
    </row>
    <row r="301" spans="1:1" x14ac:dyDescent="0.15">
      <c r="A301" s="52" t="s">
        <v>600</v>
      </c>
    </row>
    <row r="302" spans="1:1" x14ac:dyDescent="0.15">
      <c r="A302" s="52" t="s">
        <v>601</v>
      </c>
    </row>
    <row r="303" spans="1:1" x14ac:dyDescent="0.15">
      <c r="A303" s="52" t="s">
        <v>602</v>
      </c>
    </row>
    <row r="304" spans="1:1" x14ac:dyDescent="0.15">
      <c r="A304" s="52" t="s">
        <v>603</v>
      </c>
    </row>
    <row r="305" spans="1:1" x14ac:dyDescent="0.15">
      <c r="A305" s="52" t="s">
        <v>604</v>
      </c>
    </row>
    <row r="306" spans="1:1" x14ac:dyDescent="0.15">
      <c r="A306" s="52" t="s">
        <v>605</v>
      </c>
    </row>
    <row r="307" spans="1:1" x14ac:dyDescent="0.15">
      <c r="A307" s="52" t="s">
        <v>606</v>
      </c>
    </row>
    <row r="308" spans="1:1" x14ac:dyDescent="0.15">
      <c r="A308" s="52" t="s">
        <v>607</v>
      </c>
    </row>
    <row r="309" spans="1:1" x14ac:dyDescent="0.15">
      <c r="A309" s="52" t="s">
        <v>608</v>
      </c>
    </row>
    <row r="310" spans="1:1" x14ac:dyDescent="0.15">
      <c r="A310" s="52" t="s">
        <v>609</v>
      </c>
    </row>
    <row r="311" spans="1:1" x14ac:dyDescent="0.15">
      <c r="A311" s="52" t="s">
        <v>610</v>
      </c>
    </row>
    <row r="312" spans="1:1" x14ac:dyDescent="0.15">
      <c r="A312" s="52" t="s">
        <v>611</v>
      </c>
    </row>
    <row r="313" spans="1:1" x14ac:dyDescent="0.15">
      <c r="A313" s="52" t="s">
        <v>612</v>
      </c>
    </row>
    <row r="314" spans="1:1" x14ac:dyDescent="0.15">
      <c r="A314" s="52" t="s">
        <v>613</v>
      </c>
    </row>
    <row r="315" spans="1:1" x14ac:dyDescent="0.15">
      <c r="A315" s="52" t="s">
        <v>614</v>
      </c>
    </row>
    <row r="316" spans="1:1" x14ac:dyDescent="0.15">
      <c r="A316" s="52" t="s">
        <v>615</v>
      </c>
    </row>
    <row r="317" spans="1:1" x14ac:dyDescent="0.15">
      <c r="A317" s="52" t="s">
        <v>616</v>
      </c>
    </row>
    <row r="318" spans="1:1" x14ac:dyDescent="0.15">
      <c r="A318" s="52" t="s">
        <v>617</v>
      </c>
    </row>
    <row r="319" spans="1:1" x14ac:dyDescent="0.15">
      <c r="A319" s="52" t="s">
        <v>618</v>
      </c>
    </row>
    <row r="320" spans="1:1" x14ac:dyDescent="0.15">
      <c r="A320" s="52" t="s">
        <v>619</v>
      </c>
    </row>
    <row r="321" spans="1:1" x14ac:dyDescent="0.15">
      <c r="A321" s="52" t="s">
        <v>620</v>
      </c>
    </row>
    <row r="322" spans="1:1" x14ac:dyDescent="0.15">
      <c r="A322" s="52" t="s">
        <v>621</v>
      </c>
    </row>
    <row r="323" spans="1:1" x14ac:dyDescent="0.15">
      <c r="A323" s="52" t="s">
        <v>622</v>
      </c>
    </row>
    <row r="324" spans="1:1" x14ac:dyDescent="0.15">
      <c r="A324" s="52" t="s">
        <v>623</v>
      </c>
    </row>
    <row r="325" spans="1:1" x14ac:dyDescent="0.15">
      <c r="A325" s="52" t="s">
        <v>624</v>
      </c>
    </row>
    <row r="326" spans="1:1" x14ac:dyDescent="0.15">
      <c r="A326" s="52" t="s">
        <v>625</v>
      </c>
    </row>
    <row r="327" spans="1:1" x14ac:dyDescent="0.15">
      <c r="A327" s="52" t="s">
        <v>626</v>
      </c>
    </row>
    <row r="328" spans="1:1" x14ac:dyDescent="0.15">
      <c r="A328" s="52" t="s">
        <v>627</v>
      </c>
    </row>
    <row r="329" spans="1:1" x14ac:dyDescent="0.15">
      <c r="A329" s="52" t="s">
        <v>628</v>
      </c>
    </row>
    <row r="330" spans="1:1" x14ac:dyDescent="0.15">
      <c r="A330" s="52" t="s">
        <v>629</v>
      </c>
    </row>
    <row r="331" spans="1:1" x14ac:dyDescent="0.15">
      <c r="A331" s="52" t="s">
        <v>630</v>
      </c>
    </row>
    <row r="332" spans="1:1" x14ac:dyDescent="0.15">
      <c r="A332" s="52" t="s">
        <v>631</v>
      </c>
    </row>
    <row r="333" spans="1:1" x14ac:dyDescent="0.15">
      <c r="A333" s="52" t="s">
        <v>632</v>
      </c>
    </row>
    <row r="334" spans="1:1" x14ac:dyDescent="0.15">
      <c r="A334" s="52" t="s">
        <v>633</v>
      </c>
    </row>
    <row r="335" spans="1:1" x14ac:dyDescent="0.15">
      <c r="A335" s="52" t="s">
        <v>634</v>
      </c>
    </row>
    <row r="336" spans="1:1" x14ac:dyDescent="0.15">
      <c r="A336" s="52" t="s">
        <v>635</v>
      </c>
    </row>
    <row r="337" spans="1:1" x14ac:dyDescent="0.15">
      <c r="A337" s="52" t="s">
        <v>636</v>
      </c>
    </row>
    <row r="338" spans="1:1" x14ac:dyDescent="0.15">
      <c r="A338" s="52" t="s">
        <v>637</v>
      </c>
    </row>
    <row r="339" spans="1:1" x14ac:dyDescent="0.15">
      <c r="A339" s="52" t="s">
        <v>638</v>
      </c>
    </row>
    <row r="340" spans="1:1" x14ac:dyDescent="0.15">
      <c r="A340" s="52" t="s">
        <v>639</v>
      </c>
    </row>
    <row r="341" spans="1:1" x14ac:dyDescent="0.15">
      <c r="A341" s="52" t="s">
        <v>640</v>
      </c>
    </row>
    <row r="342" spans="1:1" x14ac:dyDescent="0.15">
      <c r="A342" s="52" t="s">
        <v>641</v>
      </c>
    </row>
    <row r="343" spans="1:1" x14ac:dyDescent="0.15">
      <c r="A343" s="52" t="s">
        <v>642</v>
      </c>
    </row>
    <row r="344" spans="1:1" x14ac:dyDescent="0.15">
      <c r="A344" s="52" t="s">
        <v>643</v>
      </c>
    </row>
    <row r="345" spans="1:1" x14ac:dyDescent="0.15">
      <c r="A345" s="52" t="s">
        <v>644</v>
      </c>
    </row>
    <row r="346" spans="1:1" x14ac:dyDescent="0.15">
      <c r="A346" s="52" t="s">
        <v>645</v>
      </c>
    </row>
    <row r="347" spans="1:1" x14ac:dyDescent="0.15">
      <c r="A347" s="52" t="s">
        <v>646</v>
      </c>
    </row>
    <row r="348" spans="1:1" x14ac:dyDescent="0.15">
      <c r="A348" s="52" t="s">
        <v>647</v>
      </c>
    </row>
    <row r="349" spans="1:1" x14ac:dyDescent="0.15">
      <c r="A349" s="52" t="s">
        <v>648</v>
      </c>
    </row>
    <row r="350" spans="1:1" x14ac:dyDescent="0.15">
      <c r="A350" s="52" t="s">
        <v>649</v>
      </c>
    </row>
    <row r="351" spans="1:1" x14ac:dyDescent="0.15">
      <c r="A351" s="52" t="s">
        <v>650</v>
      </c>
    </row>
    <row r="352" spans="1:1" x14ac:dyDescent="0.15">
      <c r="A352" s="52" t="s">
        <v>651</v>
      </c>
    </row>
    <row r="353" spans="1:1" x14ac:dyDescent="0.15">
      <c r="A353" s="52" t="s">
        <v>652</v>
      </c>
    </row>
    <row r="354" spans="1:1" x14ac:dyDescent="0.15">
      <c r="A354" s="52" t="s">
        <v>653</v>
      </c>
    </row>
    <row r="355" spans="1:1" x14ac:dyDescent="0.15">
      <c r="A355" s="52" t="s">
        <v>654</v>
      </c>
    </row>
    <row r="356" spans="1:1" x14ac:dyDescent="0.15">
      <c r="A356" s="52" t="s">
        <v>655</v>
      </c>
    </row>
    <row r="357" spans="1:1" x14ac:dyDescent="0.15">
      <c r="A357" s="52" t="s">
        <v>656</v>
      </c>
    </row>
    <row r="358" spans="1:1" x14ac:dyDescent="0.15">
      <c r="A358" s="52" t="s">
        <v>657</v>
      </c>
    </row>
    <row r="359" spans="1:1" x14ac:dyDescent="0.15">
      <c r="A359" s="52" t="s">
        <v>658</v>
      </c>
    </row>
    <row r="360" spans="1:1" x14ac:dyDescent="0.15">
      <c r="A360" s="52" t="s">
        <v>659</v>
      </c>
    </row>
    <row r="361" spans="1:1" x14ac:dyDescent="0.15">
      <c r="A361" s="52" t="s">
        <v>660</v>
      </c>
    </row>
    <row r="362" spans="1:1" x14ac:dyDescent="0.15">
      <c r="A362" s="52" t="s">
        <v>661</v>
      </c>
    </row>
    <row r="363" spans="1:1" x14ac:dyDescent="0.15">
      <c r="A363" s="52" t="s">
        <v>662</v>
      </c>
    </row>
    <row r="364" spans="1:1" x14ac:dyDescent="0.15">
      <c r="A364" s="52" t="s">
        <v>663</v>
      </c>
    </row>
    <row r="365" spans="1:1" x14ac:dyDescent="0.15">
      <c r="A365" s="52" t="s">
        <v>664</v>
      </c>
    </row>
    <row r="366" spans="1:1" x14ac:dyDescent="0.15">
      <c r="A366" s="52" t="s">
        <v>665</v>
      </c>
    </row>
    <row r="367" spans="1:1" x14ac:dyDescent="0.15">
      <c r="A367" s="52" t="s">
        <v>666</v>
      </c>
    </row>
    <row r="368" spans="1:1" x14ac:dyDescent="0.15">
      <c r="A368" s="52" t="s">
        <v>667</v>
      </c>
    </row>
    <row r="369" spans="1:1" x14ac:dyDescent="0.15">
      <c r="A369" s="52" t="s">
        <v>668</v>
      </c>
    </row>
    <row r="370" spans="1:1" x14ac:dyDescent="0.15">
      <c r="A370" s="52" t="s">
        <v>669</v>
      </c>
    </row>
    <row r="371" spans="1:1" x14ac:dyDescent="0.15">
      <c r="A371" s="52" t="s">
        <v>670</v>
      </c>
    </row>
    <row r="372" spans="1:1" x14ac:dyDescent="0.15">
      <c r="A372" s="52" t="s">
        <v>671</v>
      </c>
    </row>
    <row r="373" spans="1:1" x14ac:dyDescent="0.15">
      <c r="A373" s="52" t="s">
        <v>672</v>
      </c>
    </row>
    <row r="374" spans="1:1" x14ac:dyDescent="0.15">
      <c r="A374" s="52" t="s">
        <v>673</v>
      </c>
    </row>
    <row r="375" spans="1:1" x14ac:dyDescent="0.15">
      <c r="A375" s="52" t="s">
        <v>674</v>
      </c>
    </row>
    <row r="376" spans="1:1" x14ac:dyDescent="0.15">
      <c r="A376" s="52" t="s">
        <v>675</v>
      </c>
    </row>
    <row r="377" spans="1:1" x14ac:dyDescent="0.15">
      <c r="A377" s="52" t="s">
        <v>676</v>
      </c>
    </row>
    <row r="378" spans="1:1" x14ac:dyDescent="0.15">
      <c r="A378" s="52" t="s">
        <v>677</v>
      </c>
    </row>
    <row r="379" spans="1:1" x14ac:dyDescent="0.15">
      <c r="A379" s="52" t="s">
        <v>678</v>
      </c>
    </row>
    <row r="380" spans="1:1" x14ac:dyDescent="0.15">
      <c r="A380" s="52" t="s">
        <v>679</v>
      </c>
    </row>
    <row r="381" spans="1:1" x14ac:dyDescent="0.15">
      <c r="A381" s="52" t="s">
        <v>680</v>
      </c>
    </row>
    <row r="382" spans="1:1" x14ac:dyDescent="0.15">
      <c r="A382" s="52" t="s">
        <v>681</v>
      </c>
    </row>
    <row r="383" spans="1:1" x14ac:dyDescent="0.15">
      <c r="A383" s="52" t="s">
        <v>682</v>
      </c>
    </row>
    <row r="384" spans="1:1" x14ac:dyDescent="0.15">
      <c r="A384" s="52" t="s">
        <v>683</v>
      </c>
    </row>
    <row r="385" spans="1:1" x14ac:dyDescent="0.15">
      <c r="A385" s="52" t="s">
        <v>684</v>
      </c>
    </row>
    <row r="386" spans="1:1" x14ac:dyDescent="0.15">
      <c r="A386" s="52" t="s">
        <v>685</v>
      </c>
    </row>
    <row r="387" spans="1:1" x14ac:dyDescent="0.15">
      <c r="A387" s="52" t="s">
        <v>686</v>
      </c>
    </row>
    <row r="388" spans="1:1" x14ac:dyDescent="0.15">
      <c r="A388" s="52" t="s">
        <v>687</v>
      </c>
    </row>
    <row r="389" spans="1:1" x14ac:dyDescent="0.15">
      <c r="A389" s="52" t="s">
        <v>688</v>
      </c>
    </row>
    <row r="390" spans="1:1" x14ac:dyDescent="0.15">
      <c r="A390" s="52" t="s">
        <v>689</v>
      </c>
    </row>
    <row r="391" spans="1:1" x14ac:dyDescent="0.15">
      <c r="A391" s="52" t="s">
        <v>690</v>
      </c>
    </row>
    <row r="392" spans="1:1" x14ac:dyDescent="0.15">
      <c r="A392" s="52" t="s">
        <v>691</v>
      </c>
    </row>
    <row r="393" spans="1:1" x14ac:dyDescent="0.15">
      <c r="A393" s="52" t="s">
        <v>692</v>
      </c>
    </row>
    <row r="394" spans="1:1" x14ac:dyDescent="0.15">
      <c r="A394" s="52" t="s">
        <v>693</v>
      </c>
    </row>
    <row r="395" spans="1:1" x14ac:dyDescent="0.15">
      <c r="A395" s="52" t="s">
        <v>694</v>
      </c>
    </row>
    <row r="396" spans="1:1" x14ac:dyDescent="0.15">
      <c r="A396" s="52" t="s">
        <v>695</v>
      </c>
    </row>
    <row r="397" spans="1:1" x14ac:dyDescent="0.15">
      <c r="A397" s="52" t="s">
        <v>696</v>
      </c>
    </row>
    <row r="398" spans="1:1" x14ac:dyDescent="0.15">
      <c r="A398" s="52" t="s">
        <v>697</v>
      </c>
    </row>
    <row r="399" spans="1:1" x14ac:dyDescent="0.15">
      <c r="A399" s="52" t="s">
        <v>698</v>
      </c>
    </row>
    <row r="400" spans="1:1" x14ac:dyDescent="0.15">
      <c r="A400" s="52" t="s">
        <v>699</v>
      </c>
    </row>
    <row r="401" spans="1:1" x14ac:dyDescent="0.15">
      <c r="A401" s="52" t="s">
        <v>700</v>
      </c>
    </row>
    <row r="402" spans="1:1" x14ac:dyDescent="0.15">
      <c r="A402" s="52" t="s">
        <v>701</v>
      </c>
    </row>
    <row r="403" spans="1:1" x14ac:dyDescent="0.15">
      <c r="A403" s="52" t="s">
        <v>702</v>
      </c>
    </row>
    <row r="404" spans="1:1" x14ac:dyDescent="0.15">
      <c r="A404" s="52" t="s">
        <v>703</v>
      </c>
    </row>
    <row r="405" spans="1:1" x14ac:dyDescent="0.15">
      <c r="A405" s="52" t="s">
        <v>704</v>
      </c>
    </row>
    <row r="406" spans="1:1" x14ac:dyDescent="0.15">
      <c r="A406" s="52" t="s">
        <v>705</v>
      </c>
    </row>
    <row r="407" spans="1:1" x14ac:dyDescent="0.15">
      <c r="A407" s="52" t="s">
        <v>706</v>
      </c>
    </row>
    <row r="408" spans="1:1" x14ac:dyDescent="0.15">
      <c r="A408" s="52" t="s">
        <v>707</v>
      </c>
    </row>
    <row r="409" spans="1:1" x14ac:dyDescent="0.15">
      <c r="A409" s="52" t="s">
        <v>708</v>
      </c>
    </row>
    <row r="410" spans="1:1" x14ac:dyDescent="0.15">
      <c r="A410" s="52" t="s">
        <v>709</v>
      </c>
    </row>
    <row r="411" spans="1:1" x14ac:dyDescent="0.15">
      <c r="A411" s="52" t="s">
        <v>710</v>
      </c>
    </row>
    <row r="412" spans="1:1" x14ac:dyDescent="0.15">
      <c r="A412" s="52" t="s">
        <v>711</v>
      </c>
    </row>
    <row r="413" spans="1:1" x14ac:dyDescent="0.15">
      <c r="A413" s="52" t="s">
        <v>712</v>
      </c>
    </row>
    <row r="414" spans="1:1" x14ac:dyDescent="0.15">
      <c r="A414" s="52" t="s">
        <v>713</v>
      </c>
    </row>
    <row r="415" spans="1:1" x14ac:dyDescent="0.15">
      <c r="A415" s="52" t="s">
        <v>714</v>
      </c>
    </row>
    <row r="416" spans="1:1" x14ac:dyDescent="0.15">
      <c r="A416" s="52" t="s">
        <v>715</v>
      </c>
    </row>
    <row r="417" spans="1:1" x14ac:dyDescent="0.15">
      <c r="A417" s="52" t="s">
        <v>716</v>
      </c>
    </row>
    <row r="418" spans="1:1" x14ac:dyDescent="0.15">
      <c r="A418" s="52" t="s">
        <v>717</v>
      </c>
    </row>
    <row r="419" spans="1:1" x14ac:dyDescent="0.15">
      <c r="A419" s="52" t="s">
        <v>718</v>
      </c>
    </row>
    <row r="420" spans="1:1" x14ac:dyDescent="0.15">
      <c r="A420" s="52" t="s">
        <v>719</v>
      </c>
    </row>
    <row r="421" spans="1:1" x14ac:dyDescent="0.15">
      <c r="A421" s="52" t="s">
        <v>720</v>
      </c>
    </row>
    <row r="422" spans="1:1" x14ac:dyDescent="0.15">
      <c r="A422" s="52" t="s">
        <v>721</v>
      </c>
    </row>
    <row r="423" spans="1:1" x14ac:dyDescent="0.15">
      <c r="A423" s="52" t="s">
        <v>722</v>
      </c>
    </row>
    <row r="424" spans="1:1" x14ac:dyDescent="0.15">
      <c r="A424" s="52" t="s">
        <v>723</v>
      </c>
    </row>
    <row r="425" spans="1:1" x14ac:dyDescent="0.15">
      <c r="A425" s="52" t="s">
        <v>724</v>
      </c>
    </row>
    <row r="426" spans="1:1" x14ac:dyDescent="0.15">
      <c r="A426" s="52" t="s">
        <v>725</v>
      </c>
    </row>
    <row r="427" spans="1:1" x14ac:dyDescent="0.15">
      <c r="A427" s="52" t="s">
        <v>726</v>
      </c>
    </row>
    <row r="428" spans="1:1" x14ac:dyDescent="0.15">
      <c r="A428" s="52" t="s">
        <v>727</v>
      </c>
    </row>
    <row r="429" spans="1:1" x14ac:dyDescent="0.15">
      <c r="A429" s="52" t="s">
        <v>728</v>
      </c>
    </row>
    <row r="430" spans="1:1" x14ac:dyDescent="0.15">
      <c r="A430" s="52" t="s">
        <v>729</v>
      </c>
    </row>
    <row r="431" spans="1:1" x14ac:dyDescent="0.15">
      <c r="A431" s="52" t="s">
        <v>730</v>
      </c>
    </row>
    <row r="432" spans="1:1" x14ac:dyDescent="0.15">
      <c r="A432" s="52" t="s">
        <v>731</v>
      </c>
    </row>
    <row r="433" spans="1:1" ht="16.5" x14ac:dyDescent="0.15">
      <c r="A433" s="52" t="s">
        <v>732</v>
      </c>
    </row>
    <row r="434" spans="1:1" x14ac:dyDescent="0.15">
      <c r="A434" s="52" t="s">
        <v>733</v>
      </c>
    </row>
    <row r="435" spans="1:1" x14ac:dyDescent="0.15">
      <c r="A435" s="52" t="s">
        <v>734</v>
      </c>
    </row>
    <row r="436" spans="1:1" x14ac:dyDescent="0.15">
      <c r="A436" s="52" t="s">
        <v>735</v>
      </c>
    </row>
    <row r="437" spans="1:1" x14ac:dyDescent="0.15">
      <c r="A437" s="52" t="s">
        <v>736</v>
      </c>
    </row>
    <row r="438" spans="1:1" x14ac:dyDescent="0.15">
      <c r="A438" s="52" t="s">
        <v>737</v>
      </c>
    </row>
    <row r="439" spans="1:1" x14ac:dyDescent="0.15">
      <c r="A439" s="52" t="s">
        <v>738</v>
      </c>
    </row>
    <row r="440" spans="1:1" x14ac:dyDescent="0.15">
      <c r="A440" s="52" t="s">
        <v>739</v>
      </c>
    </row>
    <row r="441" spans="1:1" x14ac:dyDescent="0.15">
      <c r="A441" s="52" t="s">
        <v>740</v>
      </c>
    </row>
    <row r="442" spans="1:1" x14ac:dyDescent="0.15">
      <c r="A442" s="52" t="s">
        <v>741</v>
      </c>
    </row>
    <row r="443" spans="1:1" x14ac:dyDescent="0.15">
      <c r="A443" s="52" t="s">
        <v>742</v>
      </c>
    </row>
    <row r="444" spans="1:1" x14ac:dyDescent="0.15">
      <c r="A444" s="52" t="s">
        <v>743</v>
      </c>
    </row>
    <row r="445" spans="1:1" x14ac:dyDescent="0.15">
      <c r="A445" s="52" t="s">
        <v>744</v>
      </c>
    </row>
    <row r="446" spans="1:1" x14ac:dyDescent="0.15">
      <c r="A446" s="52" t="s">
        <v>745</v>
      </c>
    </row>
    <row r="447" spans="1:1" x14ac:dyDescent="0.15">
      <c r="A447" s="52" t="s">
        <v>746</v>
      </c>
    </row>
    <row r="448" spans="1:1" x14ac:dyDescent="0.15">
      <c r="A448" s="52" t="s">
        <v>747</v>
      </c>
    </row>
    <row r="449" spans="1:1" x14ac:dyDescent="0.15">
      <c r="A449" s="52" t="s">
        <v>748</v>
      </c>
    </row>
    <row r="450" spans="1:1" x14ac:dyDescent="0.15">
      <c r="A450" s="52" t="s">
        <v>749</v>
      </c>
    </row>
    <row r="451" spans="1:1" x14ac:dyDescent="0.15">
      <c r="A451" s="52" t="s">
        <v>750</v>
      </c>
    </row>
    <row r="452" spans="1:1" x14ac:dyDescent="0.15">
      <c r="A452" s="52" t="s">
        <v>751</v>
      </c>
    </row>
    <row r="453" spans="1:1" x14ac:dyDescent="0.15">
      <c r="A453" s="52" t="s">
        <v>752</v>
      </c>
    </row>
    <row r="454" spans="1:1" x14ac:dyDescent="0.15">
      <c r="A454" s="52" t="s">
        <v>753</v>
      </c>
    </row>
    <row r="455" spans="1:1" x14ac:dyDescent="0.15">
      <c r="A455" s="52" t="s">
        <v>754</v>
      </c>
    </row>
    <row r="456" spans="1:1" x14ac:dyDescent="0.15">
      <c r="A456" s="52" t="s">
        <v>755</v>
      </c>
    </row>
    <row r="457" spans="1:1" x14ac:dyDescent="0.15">
      <c r="A457" s="52" t="s">
        <v>756</v>
      </c>
    </row>
    <row r="458" spans="1:1" x14ac:dyDescent="0.15">
      <c r="A458" s="52" t="s">
        <v>757</v>
      </c>
    </row>
    <row r="459" spans="1:1" x14ac:dyDescent="0.15">
      <c r="A459" s="52" t="s">
        <v>758</v>
      </c>
    </row>
    <row r="460" spans="1:1" x14ac:dyDescent="0.15">
      <c r="A460" s="52" t="s">
        <v>759</v>
      </c>
    </row>
    <row r="461" spans="1:1" x14ac:dyDescent="0.15">
      <c r="A461" s="52" t="s">
        <v>760</v>
      </c>
    </row>
    <row r="462" spans="1:1" x14ac:dyDescent="0.15">
      <c r="A462" s="52" t="s">
        <v>761</v>
      </c>
    </row>
    <row r="463" spans="1:1" x14ac:dyDescent="0.15">
      <c r="A463" s="52" t="s">
        <v>762</v>
      </c>
    </row>
    <row r="464" spans="1:1" x14ac:dyDescent="0.15">
      <c r="A464" s="52" t="s">
        <v>763</v>
      </c>
    </row>
    <row r="465" spans="1:1" x14ac:dyDescent="0.15">
      <c r="A465" s="52" t="s">
        <v>764</v>
      </c>
    </row>
    <row r="466" spans="1:1" x14ac:dyDescent="0.15">
      <c r="A466" s="52" t="s">
        <v>765</v>
      </c>
    </row>
    <row r="467" spans="1:1" x14ac:dyDescent="0.15">
      <c r="A467" s="52" t="s">
        <v>766</v>
      </c>
    </row>
    <row r="468" spans="1:1" x14ac:dyDescent="0.15">
      <c r="A468" s="52" t="s">
        <v>767</v>
      </c>
    </row>
    <row r="469" spans="1:1" x14ac:dyDescent="0.15">
      <c r="A469" s="52" t="s">
        <v>768</v>
      </c>
    </row>
    <row r="470" spans="1:1" x14ac:dyDescent="0.15">
      <c r="A470" s="52" t="s">
        <v>769</v>
      </c>
    </row>
    <row r="471" spans="1:1" x14ac:dyDescent="0.15">
      <c r="A471" s="52" t="s">
        <v>770</v>
      </c>
    </row>
    <row r="472" spans="1:1" x14ac:dyDescent="0.15">
      <c r="A472" s="52" t="s">
        <v>771</v>
      </c>
    </row>
    <row r="473" spans="1:1" x14ac:dyDescent="0.15">
      <c r="A473" s="52" t="s">
        <v>772</v>
      </c>
    </row>
    <row r="474" spans="1:1" x14ac:dyDescent="0.15">
      <c r="A474" s="52" t="s">
        <v>773</v>
      </c>
    </row>
    <row r="475" spans="1:1" x14ac:dyDescent="0.15">
      <c r="A475" s="52" t="s">
        <v>774</v>
      </c>
    </row>
    <row r="476" spans="1:1" x14ac:dyDescent="0.15">
      <c r="A476" s="52" t="s">
        <v>775</v>
      </c>
    </row>
    <row r="477" spans="1:1" x14ac:dyDescent="0.15">
      <c r="A477" s="52" t="s">
        <v>776</v>
      </c>
    </row>
    <row r="478" spans="1:1" x14ac:dyDescent="0.15">
      <c r="A478" s="52" t="s">
        <v>777</v>
      </c>
    </row>
    <row r="479" spans="1:1" x14ac:dyDescent="0.15">
      <c r="A479" s="52" t="s">
        <v>778</v>
      </c>
    </row>
    <row r="480" spans="1:1" x14ac:dyDescent="0.15">
      <c r="A480" s="52" t="s">
        <v>779</v>
      </c>
    </row>
    <row r="481" spans="1:1" x14ac:dyDescent="0.15">
      <c r="A481" s="52" t="s">
        <v>780</v>
      </c>
    </row>
    <row r="482" spans="1:1" x14ac:dyDescent="0.15">
      <c r="A482" s="52" t="s">
        <v>781</v>
      </c>
    </row>
    <row r="483" spans="1:1" x14ac:dyDescent="0.15">
      <c r="A483" s="52" t="s">
        <v>782</v>
      </c>
    </row>
    <row r="484" spans="1:1" x14ac:dyDescent="0.15">
      <c r="A484" s="52" t="s">
        <v>783</v>
      </c>
    </row>
    <row r="485" spans="1:1" x14ac:dyDescent="0.15">
      <c r="A485" s="52" t="s">
        <v>784</v>
      </c>
    </row>
    <row r="486" spans="1:1" x14ac:dyDescent="0.15">
      <c r="A486" s="52" t="s">
        <v>785</v>
      </c>
    </row>
    <row r="487" spans="1:1" x14ac:dyDescent="0.15">
      <c r="A487" s="52" t="s">
        <v>786</v>
      </c>
    </row>
    <row r="488" spans="1:1" x14ac:dyDescent="0.15">
      <c r="A488" s="52" t="s">
        <v>787</v>
      </c>
    </row>
    <row r="489" spans="1:1" x14ac:dyDescent="0.15">
      <c r="A489" s="52" t="s">
        <v>788</v>
      </c>
    </row>
    <row r="490" spans="1:1" x14ac:dyDescent="0.15">
      <c r="A490" s="52" t="s">
        <v>789</v>
      </c>
    </row>
    <row r="491" spans="1:1" x14ac:dyDescent="0.15">
      <c r="A491" s="52" t="s">
        <v>790</v>
      </c>
    </row>
    <row r="492" spans="1:1" x14ac:dyDescent="0.15">
      <c r="A492" s="52" t="s">
        <v>791</v>
      </c>
    </row>
    <row r="493" spans="1:1" x14ac:dyDescent="0.15">
      <c r="A493" s="52" t="s">
        <v>792</v>
      </c>
    </row>
    <row r="494" spans="1:1" x14ac:dyDescent="0.15">
      <c r="A494" s="52" t="s">
        <v>793</v>
      </c>
    </row>
    <row r="495" spans="1:1" x14ac:dyDescent="0.15">
      <c r="A495" s="52" t="s">
        <v>794</v>
      </c>
    </row>
    <row r="496" spans="1:1" x14ac:dyDescent="0.15">
      <c r="A496" s="52" t="s">
        <v>795</v>
      </c>
    </row>
    <row r="497" spans="1:1" x14ac:dyDescent="0.15">
      <c r="A497" s="52" t="s">
        <v>796</v>
      </c>
    </row>
    <row r="498" spans="1:1" x14ac:dyDescent="0.15">
      <c r="A498" s="52" t="s">
        <v>797</v>
      </c>
    </row>
    <row r="499" spans="1:1" x14ac:dyDescent="0.15">
      <c r="A499" s="52" t="s">
        <v>798</v>
      </c>
    </row>
    <row r="500" spans="1:1" x14ac:dyDescent="0.15">
      <c r="A500" s="52" t="s">
        <v>799</v>
      </c>
    </row>
    <row r="501" spans="1:1" x14ac:dyDescent="0.15">
      <c r="A501" s="52" t="s">
        <v>800</v>
      </c>
    </row>
    <row r="502" spans="1:1" x14ac:dyDescent="0.15">
      <c r="A502" s="52" t="s">
        <v>801</v>
      </c>
    </row>
    <row r="503" spans="1:1" x14ac:dyDescent="0.15">
      <c r="A503" s="52" t="s">
        <v>802</v>
      </c>
    </row>
    <row r="504" spans="1:1" x14ac:dyDescent="0.15">
      <c r="A504" s="52" t="s">
        <v>803</v>
      </c>
    </row>
    <row r="505" spans="1:1" x14ac:dyDescent="0.15">
      <c r="A505" s="52" t="s">
        <v>804</v>
      </c>
    </row>
    <row r="506" spans="1:1" x14ac:dyDescent="0.15">
      <c r="A506" s="52" t="s">
        <v>805</v>
      </c>
    </row>
    <row r="507" spans="1:1" x14ac:dyDescent="0.15">
      <c r="A507" s="52" t="s">
        <v>806</v>
      </c>
    </row>
    <row r="508" spans="1:1" x14ac:dyDescent="0.15">
      <c r="A508" s="52" t="s">
        <v>807</v>
      </c>
    </row>
    <row r="509" spans="1:1" x14ac:dyDescent="0.15">
      <c r="A509" s="52" t="s">
        <v>808</v>
      </c>
    </row>
    <row r="510" spans="1:1" x14ac:dyDescent="0.15">
      <c r="A510" s="52" t="s">
        <v>809</v>
      </c>
    </row>
    <row r="511" spans="1:1" x14ac:dyDescent="0.15">
      <c r="A511" s="52" t="s">
        <v>810</v>
      </c>
    </row>
    <row r="512" spans="1:1" x14ac:dyDescent="0.15">
      <c r="A512" s="52" t="s">
        <v>811</v>
      </c>
    </row>
    <row r="513" spans="1:1" x14ac:dyDescent="0.15">
      <c r="A513" s="52" t="s">
        <v>812</v>
      </c>
    </row>
    <row r="514" spans="1:1" x14ac:dyDescent="0.15">
      <c r="A514" s="52" t="s">
        <v>813</v>
      </c>
    </row>
    <row r="515" spans="1:1" x14ac:dyDescent="0.15">
      <c r="A515" s="52" t="s">
        <v>814</v>
      </c>
    </row>
    <row r="516" spans="1:1" x14ac:dyDescent="0.15">
      <c r="A516" s="52" t="s">
        <v>815</v>
      </c>
    </row>
    <row r="517" spans="1:1" x14ac:dyDescent="0.15">
      <c r="A517" s="52" t="s">
        <v>816</v>
      </c>
    </row>
    <row r="518" spans="1:1" x14ac:dyDescent="0.15">
      <c r="A518" s="52" t="s">
        <v>817</v>
      </c>
    </row>
    <row r="519" spans="1:1" x14ac:dyDescent="0.15">
      <c r="A519" s="52" t="s">
        <v>818</v>
      </c>
    </row>
    <row r="520" spans="1:1" x14ac:dyDescent="0.15">
      <c r="A520" s="52" t="s">
        <v>819</v>
      </c>
    </row>
    <row r="521" spans="1:1" x14ac:dyDescent="0.15">
      <c r="A521" s="52" t="s">
        <v>820</v>
      </c>
    </row>
    <row r="522" spans="1:1" x14ac:dyDescent="0.15">
      <c r="A522" s="52" t="s">
        <v>821</v>
      </c>
    </row>
    <row r="523" spans="1:1" x14ac:dyDescent="0.15">
      <c r="A523" s="52" t="s">
        <v>822</v>
      </c>
    </row>
    <row r="524" spans="1:1" x14ac:dyDescent="0.15">
      <c r="A524" s="52" t="s">
        <v>823</v>
      </c>
    </row>
    <row r="525" spans="1:1" x14ac:dyDescent="0.15">
      <c r="A525" s="52" t="s">
        <v>824</v>
      </c>
    </row>
    <row r="526" spans="1:1" x14ac:dyDescent="0.15">
      <c r="A526" s="52" t="s">
        <v>825</v>
      </c>
    </row>
    <row r="527" spans="1:1" x14ac:dyDescent="0.15">
      <c r="A527" s="52" t="s">
        <v>826</v>
      </c>
    </row>
    <row r="528" spans="1:1" x14ac:dyDescent="0.15">
      <c r="A528" s="52" t="s">
        <v>827</v>
      </c>
    </row>
    <row r="529" spans="1:1" x14ac:dyDescent="0.15">
      <c r="A529" s="52" t="s">
        <v>828</v>
      </c>
    </row>
    <row r="530" spans="1:1" x14ac:dyDescent="0.15">
      <c r="A530" s="52" t="s">
        <v>829</v>
      </c>
    </row>
    <row r="531" spans="1:1" x14ac:dyDescent="0.15">
      <c r="A531" s="52" t="s">
        <v>830</v>
      </c>
    </row>
    <row r="532" spans="1:1" x14ac:dyDescent="0.15">
      <c r="A532" s="52" t="s">
        <v>831</v>
      </c>
    </row>
    <row r="533" spans="1:1" x14ac:dyDescent="0.15">
      <c r="A533" s="52" t="s">
        <v>832</v>
      </c>
    </row>
    <row r="534" spans="1:1" x14ac:dyDescent="0.15">
      <c r="A534" s="52" t="s">
        <v>833</v>
      </c>
    </row>
    <row r="535" spans="1:1" x14ac:dyDescent="0.15">
      <c r="A535" s="52" t="s">
        <v>834</v>
      </c>
    </row>
    <row r="536" spans="1:1" x14ac:dyDescent="0.15">
      <c r="A536" s="52" t="s">
        <v>835</v>
      </c>
    </row>
    <row r="537" spans="1:1" x14ac:dyDescent="0.15">
      <c r="A537" s="52" t="s">
        <v>836</v>
      </c>
    </row>
    <row r="538" spans="1:1" x14ac:dyDescent="0.15">
      <c r="A538" s="52" t="s">
        <v>837</v>
      </c>
    </row>
    <row r="539" spans="1:1" x14ac:dyDescent="0.15">
      <c r="A539" s="52" t="s">
        <v>838</v>
      </c>
    </row>
    <row r="540" spans="1:1" x14ac:dyDescent="0.15">
      <c r="A540" s="52" t="s">
        <v>839</v>
      </c>
    </row>
    <row r="541" spans="1:1" x14ac:dyDescent="0.15">
      <c r="A541" s="52" t="s">
        <v>840</v>
      </c>
    </row>
    <row r="542" spans="1:1" x14ac:dyDescent="0.15">
      <c r="A542" s="52" t="s">
        <v>841</v>
      </c>
    </row>
    <row r="543" spans="1:1" x14ac:dyDescent="0.15">
      <c r="A543" s="52" t="s">
        <v>842</v>
      </c>
    </row>
    <row r="544" spans="1:1" x14ac:dyDescent="0.15">
      <c r="A544" s="52" t="s">
        <v>843</v>
      </c>
    </row>
    <row r="545" spans="1:1" x14ac:dyDescent="0.15">
      <c r="A545" s="52" t="s">
        <v>844</v>
      </c>
    </row>
    <row r="546" spans="1:1" x14ac:dyDescent="0.15">
      <c r="A546" s="52" t="s">
        <v>845</v>
      </c>
    </row>
    <row r="547" spans="1:1" x14ac:dyDescent="0.15">
      <c r="A547" s="52" t="s">
        <v>846</v>
      </c>
    </row>
    <row r="548" spans="1:1" x14ac:dyDescent="0.15">
      <c r="A548" s="52" t="s">
        <v>847</v>
      </c>
    </row>
    <row r="549" spans="1:1" x14ac:dyDescent="0.15">
      <c r="A549" s="52" t="s">
        <v>848</v>
      </c>
    </row>
    <row r="550" spans="1:1" x14ac:dyDescent="0.15">
      <c r="A550" s="52" t="s">
        <v>849</v>
      </c>
    </row>
    <row r="551" spans="1:1" x14ac:dyDescent="0.15">
      <c r="A551" s="52" t="s">
        <v>850</v>
      </c>
    </row>
    <row r="552" spans="1:1" x14ac:dyDescent="0.15">
      <c r="A552" s="52" t="s">
        <v>851</v>
      </c>
    </row>
    <row r="553" spans="1:1" x14ac:dyDescent="0.15">
      <c r="A553" s="52" t="s">
        <v>852</v>
      </c>
    </row>
    <row r="554" spans="1:1" x14ac:dyDescent="0.15">
      <c r="A554" s="52" t="s">
        <v>853</v>
      </c>
    </row>
    <row r="555" spans="1:1" x14ac:dyDescent="0.15">
      <c r="A555" s="52" t="s">
        <v>854</v>
      </c>
    </row>
    <row r="556" spans="1:1" x14ac:dyDescent="0.15">
      <c r="A556" s="52" t="s">
        <v>855</v>
      </c>
    </row>
    <row r="557" spans="1:1" x14ac:dyDescent="0.15">
      <c r="A557" s="52" t="s">
        <v>856</v>
      </c>
    </row>
    <row r="558" spans="1:1" x14ac:dyDescent="0.15">
      <c r="A558" s="52" t="s">
        <v>857</v>
      </c>
    </row>
    <row r="559" spans="1:1" x14ac:dyDescent="0.15">
      <c r="A559" s="52" t="s">
        <v>858</v>
      </c>
    </row>
    <row r="560" spans="1:1" x14ac:dyDescent="0.15">
      <c r="A560" s="52" t="s">
        <v>859</v>
      </c>
    </row>
    <row r="561" spans="1:1" x14ac:dyDescent="0.15">
      <c r="A561" s="52" t="s">
        <v>860</v>
      </c>
    </row>
    <row r="562" spans="1:1" x14ac:dyDescent="0.15">
      <c r="A562" s="52" t="s">
        <v>861</v>
      </c>
    </row>
    <row r="563" spans="1:1" x14ac:dyDescent="0.15">
      <c r="A563" s="52" t="s">
        <v>862</v>
      </c>
    </row>
    <row r="564" spans="1:1" x14ac:dyDescent="0.15">
      <c r="A564" s="52" t="s">
        <v>863</v>
      </c>
    </row>
    <row r="565" spans="1:1" x14ac:dyDescent="0.15">
      <c r="A565" s="52" t="s">
        <v>864</v>
      </c>
    </row>
    <row r="566" spans="1:1" x14ac:dyDescent="0.15">
      <c r="A566" s="52" t="s">
        <v>865</v>
      </c>
    </row>
    <row r="567" spans="1:1" x14ac:dyDescent="0.15">
      <c r="A567" s="52" t="s">
        <v>866</v>
      </c>
    </row>
    <row r="568" spans="1:1" x14ac:dyDescent="0.15">
      <c r="A568" s="52" t="s">
        <v>867</v>
      </c>
    </row>
    <row r="569" spans="1:1" x14ac:dyDescent="0.15">
      <c r="A569" s="52" t="s">
        <v>868</v>
      </c>
    </row>
    <row r="570" spans="1:1" x14ac:dyDescent="0.15">
      <c r="A570" s="52" t="s">
        <v>869</v>
      </c>
    </row>
    <row r="571" spans="1:1" x14ac:dyDescent="0.15">
      <c r="A571" s="52" t="s">
        <v>870</v>
      </c>
    </row>
    <row r="572" spans="1:1" x14ac:dyDescent="0.15">
      <c r="A572" s="52" t="s">
        <v>871</v>
      </c>
    </row>
    <row r="573" spans="1:1" x14ac:dyDescent="0.15">
      <c r="A573" s="52" t="s">
        <v>872</v>
      </c>
    </row>
    <row r="574" spans="1:1" x14ac:dyDescent="0.15">
      <c r="A574" s="52" t="s">
        <v>873</v>
      </c>
    </row>
    <row r="575" spans="1:1" x14ac:dyDescent="0.15">
      <c r="A575" s="52" t="s">
        <v>874</v>
      </c>
    </row>
    <row r="576" spans="1:1" x14ac:dyDescent="0.15">
      <c r="A576" s="52" t="s">
        <v>875</v>
      </c>
    </row>
    <row r="577" spans="1:1" x14ac:dyDescent="0.15">
      <c r="A577" s="52" t="s">
        <v>876</v>
      </c>
    </row>
    <row r="578" spans="1:1" x14ac:dyDescent="0.15">
      <c r="A578" s="52" t="s">
        <v>877</v>
      </c>
    </row>
    <row r="579" spans="1:1" x14ac:dyDescent="0.15">
      <c r="A579" s="52" t="s">
        <v>878</v>
      </c>
    </row>
    <row r="580" spans="1:1" x14ac:dyDescent="0.15">
      <c r="A580" s="52" t="s">
        <v>879</v>
      </c>
    </row>
    <row r="581" spans="1:1" x14ac:dyDescent="0.15">
      <c r="A581" s="52" t="s">
        <v>880</v>
      </c>
    </row>
    <row r="582" spans="1:1" x14ac:dyDescent="0.15">
      <c r="A582" s="52" t="s">
        <v>881</v>
      </c>
    </row>
    <row r="583" spans="1:1" x14ac:dyDescent="0.15">
      <c r="A583" s="52" t="s">
        <v>882</v>
      </c>
    </row>
    <row r="584" spans="1:1" x14ac:dyDescent="0.15">
      <c r="A584" s="52" t="s">
        <v>883</v>
      </c>
    </row>
    <row r="585" spans="1:1" x14ac:dyDescent="0.15">
      <c r="A585" s="52" t="s">
        <v>884</v>
      </c>
    </row>
    <row r="586" spans="1:1" x14ac:dyDescent="0.15">
      <c r="A586" s="52" t="s">
        <v>885</v>
      </c>
    </row>
    <row r="587" spans="1:1" x14ac:dyDescent="0.15">
      <c r="A587" s="52" t="s">
        <v>886</v>
      </c>
    </row>
    <row r="588" spans="1:1" x14ac:dyDescent="0.15">
      <c r="A588" s="52" t="s">
        <v>887</v>
      </c>
    </row>
    <row r="589" spans="1:1" x14ac:dyDescent="0.15">
      <c r="A589" s="52" t="s">
        <v>888</v>
      </c>
    </row>
    <row r="590" spans="1:1" x14ac:dyDescent="0.15">
      <c r="A590" s="52" t="s">
        <v>889</v>
      </c>
    </row>
    <row r="591" spans="1:1" x14ac:dyDescent="0.15">
      <c r="A591" s="52" t="s">
        <v>890</v>
      </c>
    </row>
    <row r="592" spans="1:1" x14ac:dyDescent="0.15">
      <c r="A592" s="52" t="s">
        <v>891</v>
      </c>
    </row>
    <row r="593" spans="1:1" x14ac:dyDescent="0.15">
      <c r="A593" s="52" t="s">
        <v>892</v>
      </c>
    </row>
    <row r="594" spans="1:1" x14ac:dyDescent="0.15">
      <c r="A594" s="52" t="s">
        <v>893</v>
      </c>
    </row>
    <row r="595" spans="1:1" x14ac:dyDescent="0.15">
      <c r="A595" s="52" t="s">
        <v>894</v>
      </c>
    </row>
    <row r="596" spans="1:1" x14ac:dyDescent="0.15">
      <c r="A596" s="52" t="s">
        <v>895</v>
      </c>
    </row>
    <row r="597" spans="1:1" x14ac:dyDescent="0.15">
      <c r="A597" s="52" t="s">
        <v>896</v>
      </c>
    </row>
    <row r="598" spans="1:1" x14ac:dyDescent="0.15">
      <c r="A598" s="52" t="s">
        <v>897</v>
      </c>
    </row>
    <row r="599" spans="1:1" x14ac:dyDescent="0.15">
      <c r="A599" s="52" t="s">
        <v>898</v>
      </c>
    </row>
    <row r="600" spans="1:1" x14ac:dyDescent="0.15">
      <c r="A600" s="52" t="s">
        <v>899</v>
      </c>
    </row>
    <row r="601" spans="1:1" x14ac:dyDescent="0.15">
      <c r="A601" s="52" t="s">
        <v>900</v>
      </c>
    </row>
    <row r="602" spans="1:1" x14ac:dyDescent="0.15">
      <c r="A602" s="52" t="s">
        <v>901</v>
      </c>
    </row>
    <row r="603" spans="1:1" x14ac:dyDescent="0.15">
      <c r="A603" s="52" t="s">
        <v>902</v>
      </c>
    </row>
    <row r="604" spans="1:1" x14ac:dyDescent="0.15">
      <c r="A604" s="52" t="s">
        <v>903</v>
      </c>
    </row>
    <row r="605" spans="1:1" x14ac:dyDescent="0.15">
      <c r="A605" s="52" t="s">
        <v>904</v>
      </c>
    </row>
    <row r="606" spans="1:1" x14ac:dyDescent="0.15">
      <c r="A606" s="52" t="s">
        <v>905</v>
      </c>
    </row>
    <row r="607" spans="1:1" x14ac:dyDescent="0.15">
      <c r="A607" s="52" t="s">
        <v>906</v>
      </c>
    </row>
    <row r="608" spans="1:1" x14ac:dyDescent="0.15">
      <c r="A608" s="52" t="s">
        <v>907</v>
      </c>
    </row>
    <row r="609" spans="1:1" x14ac:dyDescent="0.15">
      <c r="A609" s="52" t="s">
        <v>908</v>
      </c>
    </row>
    <row r="610" spans="1:1" x14ac:dyDescent="0.15">
      <c r="A610" s="52" t="s">
        <v>909</v>
      </c>
    </row>
    <row r="611" spans="1:1" x14ac:dyDescent="0.15">
      <c r="A611" s="52" t="s">
        <v>910</v>
      </c>
    </row>
    <row r="612" spans="1:1" x14ac:dyDescent="0.15">
      <c r="A612" s="52" t="s">
        <v>911</v>
      </c>
    </row>
    <row r="613" spans="1:1" x14ac:dyDescent="0.15">
      <c r="A613" s="52" t="s">
        <v>912</v>
      </c>
    </row>
    <row r="614" spans="1:1" x14ac:dyDescent="0.15">
      <c r="A614" s="52" t="s">
        <v>913</v>
      </c>
    </row>
    <row r="615" spans="1:1" x14ac:dyDescent="0.15">
      <c r="A615" s="52" t="s">
        <v>914</v>
      </c>
    </row>
    <row r="616" spans="1:1" x14ac:dyDescent="0.15">
      <c r="A616" s="52" t="s">
        <v>915</v>
      </c>
    </row>
    <row r="617" spans="1:1" x14ac:dyDescent="0.15">
      <c r="A617" s="52" t="s">
        <v>916</v>
      </c>
    </row>
    <row r="618" spans="1:1" x14ac:dyDescent="0.15">
      <c r="A618" s="52" t="s">
        <v>917</v>
      </c>
    </row>
    <row r="619" spans="1:1" x14ac:dyDescent="0.15">
      <c r="A619" s="52" t="s">
        <v>918</v>
      </c>
    </row>
    <row r="620" spans="1:1" x14ac:dyDescent="0.15">
      <c r="A620" s="52" t="s">
        <v>919</v>
      </c>
    </row>
    <row r="621" spans="1:1" x14ac:dyDescent="0.15">
      <c r="A621" s="52" t="s">
        <v>920</v>
      </c>
    </row>
    <row r="622" spans="1:1" x14ac:dyDescent="0.15">
      <c r="A622" s="52" t="s">
        <v>921</v>
      </c>
    </row>
    <row r="623" spans="1:1" x14ac:dyDescent="0.15">
      <c r="A623" s="52" t="s">
        <v>922</v>
      </c>
    </row>
    <row r="624" spans="1:1" x14ac:dyDescent="0.15">
      <c r="A624" s="52" t="s">
        <v>923</v>
      </c>
    </row>
    <row r="625" spans="1:1" x14ac:dyDescent="0.15">
      <c r="A625" s="52" t="s">
        <v>924</v>
      </c>
    </row>
    <row r="626" spans="1:1" x14ac:dyDescent="0.15">
      <c r="A626" s="52" t="s">
        <v>925</v>
      </c>
    </row>
    <row r="627" spans="1:1" x14ac:dyDescent="0.15">
      <c r="A627" s="52" t="s">
        <v>926</v>
      </c>
    </row>
    <row r="628" spans="1:1" x14ac:dyDescent="0.15">
      <c r="A628" s="52" t="s">
        <v>927</v>
      </c>
    </row>
    <row r="629" spans="1:1" x14ac:dyDescent="0.15">
      <c r="A629" s="52" t="s">
        <v>928</v>
      </c>
    </row>
    <row r="630" spans="1:1" x14ac:dyDescent="0.15">
      <c r="A630" s="52" t="s">
        <v>929</v>
      </c>
    </row>
    <row r="631" spans="1:1" x14ac:dyDescent="0.15">
      <c r="A631" s="52" t="s">
        <v>930</v>
      </c>
    </row>
    <row r="632" spans="1:1" x14ac:dyDescent="0.15">
      <c r="A632" s="52" t="s">
        <v>931</v>
      </c>
    </row>
    <row r="633" spans="1:1" x14ac:dyDescent="0.15">
      <c r="A633" s="52" t="s">
        <v>932</v>
      </c>
    </row>
    <row r="634" spans="1:1" x14ac:dyDescent="0.15">
      <c r="A634" s="52" t="s">
        <v>933</v>
      </c>
    </row>
    <row r="635" spans="1:1" x14ac:dyDescent="0.15">
      <c r="A635" s="52" t="s">
        <v>934</v>
      </c>
    </row>
    <row r="636" spans="1:1" x14ac:dyDescent="0.15">
      <c r="A636" s="52" t="s">
        <v>935</v>
      </c>
    </row>
    <row r="637" spans="1:1" x14ac:dyDescent="0.15">
      <c r="A637" s="52" t="s">
        <v>936</v>
      </c>
    </row>
    <row r="638" spans="1:1" x14ac:dyDescent="0.15">
      <c r="A638" s="52" t="s">
        <v>937</v>
      </c>
    </row>
    <row r="639" spans="1:1" x14ac:dyDescent="0.15">
      <c r="A639" s="52" t="s">
        <v>938</v>
      </c>
    </row>
    <row r="640" spans="1:1" x14ac:dyDescent="0.15">
      <c r="A640" s="52" t="s">
        <v>939</v>
      </c>
    </row>
    <row r="641" spans="1:1" x14ac:dyDescent="0.15">
      <c r="A641" s="52" t="s">
        <v>940</v>
      </c>
    </row>
    <row r="642" spans="1:1" x14ac:dyDescent="0.15">
      <c r="A642" s="52" t="s">
        <v>941</v>
      </c>
    </row>
    <row r="643" spans="1:1" x14ac:dyDescent="0.15">
      <c r="A643" s="52" t="s">
        <v>942</v>
      </c>
    </row>
    <row r="644" spans="1:1" x14ac:dyDescent="0.15">
      <c r="A644" s="52" t="s">
        <v>943</v>
      </c>
    </row>
    <row r="645" spans="1:1" x14ac:dyDescent="0.15">
      <c r="A645" s="52" t="s">
        <v>944</v>
      </c>
    </row>
    <row r="646" spans="1:1" x14ac:dyDescent="0.15">
      <c r="A646" s="52" t="s">
        <v>945</v>
      </c>
    </row>
    <row r="647" spans="1:1" x14ac:dyDescent="0.15">
      <c r="A647" s="52" t="s">
        <v>946</v>
      </c>
    </row>
    <row r="648" spans="1:1" x14ac:dyDescent="0.15">
      <c r="A648" s="52" t="s">
        <v>947</v>
      </c>
    </row>
    <row r="649" spans="1:1" x14ac:dyDescent="0.15">
      <c r="A649" s="52" t="s">
        <v>948</v>
      </c>
    </row>
    <row r="650" spans="1:1" x14ac:dyDescent="0.15">
      <c r="A650" s="52" t="s">
        <v>949</v>
      </c>
    </row>
    <row r="651" spans="1:1" x14ac:dyDescent="0.15">
      <c r="A651" s="52" t="s">
        <v>950</v>
      </c>
    </row>
    <row r="652" spans="1:1" x14ac:dyDescent="0.15">
      <c r="A652" s="52" t="s">
        <v>951</v>
      </c>
    </row>
    <row r="653" spans="1:1" x14ac:dyDescent="0.15">
      <c r="A653" s="52" t="s">
        <v>952</v>
      </c>
    </row>
    <row r="654" spans="1:1" x14ac:dyDescent="0.15">
      <c r="A654" s="52" t="s">
        <v>953</v>
      </c>
    </row>
    <row r="655" spans="1:1" x14ac:dyDescent="0.15">
      <c r="A655" s="52" t="s">
        <v>954</v>
      </c>
    </row>
    <row r="656" spans="1:1" x14ac:dyDescent="0.15">
      <c r="A656" s="52" t="s">
        <v>955</v>
      </c>
    </row>
    <row r="657" spans="1:1" x14ac:dyDescent="0.15">
      <c r="A657" s="52" t="s">
        <v>956</v>
      </c>
    </row>
    <row r="658" spans="1:1" x14ac:dyDescent="0.15">
      <c r="A658" s="52" t="s">
        <v>957</v>
      </c>
    </row>
    <row r="659" spans="1:1" x14ac:dyDescent="0.15">
      <c r="A659" s="52" t="s">
        <v>958</v>
      </c>
    </row>
    <row r="660" spans="1:1" x14ac:dyDescent="0.15">
      <c r="A660" s="52" t="s">
        <v>959</v>
      </c>
    </row>
    <row r="661" spans="1:1" x14ac:dyDescent="0.15">
      <c r="A661" s="52" t="s">
        <v>960</v>
      </c>
    </row>
    <row r="662" spans="1:1" x14ac:dyDescent="0.15">
      <c r="A662" s="52" t="s">
        <v>961</v>
      </c>
    </row>
    <row r="663" spans="1:1" x14ac:dyDescent="0.15">
      <c r="A663" s="52" t="s">
        <v>962</v>
      </c>
    </row>
    <row r="664" spans="1:1" x14ac:dyDescent="0.15">
      <c r="A664" s="52" t="s">
        <v>963</v>
      </c>
    </row>
    <row r="665" spans="1:1" x14ac:dyDescent="0.15">
      <c r="A665" s="52" t="s">
        <v>964</v>
      </c>
    </row>
    <row r="666" spans="1:1" x14ac:dyDescent="0.15">
      <c r="A666" s="52" t="s">
        <v>965</v>
      </c>
    </row>
    <row r="667" spans="1:1" x14ac:dyDescent="0.15">
      <c r="A667" s="52" t="s">
        <v>966</v>
      </c>
    </row>
    <row r="668" spans="1:1" x14ac:dyDescent="0.15">
      <c r="A668" s="52" t="s">
        <v>967</v>
      </c>
    </row>
    <row r="669" spans="1:1" x14ac:dyDescent="0.15">
      <c r="A669" s="52" t="s">
        <v>968</v>
      </c>
    </row>
    <row r="670" spans="1:1" x14ac:dyDescent="0.15">
      <c r="A670" s="52" t="s">
        <v>969</v>
      </c>
    </row>
    <row r="671" spans="1:1" x14ac:dyDescent="0.15">
      <c r="A671" s="52" t="s">
        <v>970</v>
      </c>
    </row>
    <row r="672" spans="1:1" x14ac:dyDescent="0.15">
      <c r="A672" s="52" t="s">
        <v>971</v>
      </c>
    </row>
    <row r="673" spans="1:1" x14ac:dyDescent="0.15">
      <c r="A673" s="52" t="s">
        <v>972</v>
      </c>
    </row>
    <row r="674" spans="1:1" x14ac:dyDescent="0.15">
      <c r="A674" s="52" t="s">
        <v>973</v>
      </c>
    </row>
    <row r="675" spans="1:1" x14ac:dyDescent="0.15">
      <c r="A675" s="52" t="s">
        <v>974</v>
      </c>
    </row>
    <row r="676" spans="1:1" x14ac:dyDescent="0.15">
      <c r="A676" s="52" t="s">
        <v>975</v>
      </c>
    </row>
    <row r="677" spans="1:1" x14ac:dyDescent="0.15">
      <c r="A677" s="52" t="s">
        <v>976</v>
      </c>
    </row>
    <row r="678" spans="1:1" x14ac:dyDescent="0.15">
      <c r="A678" s="52" t="s">
        <v>977</v>
      </c>
    </row>
    <row r="679" spans="1:1" x14ac:dyDescent="0.15">
      <c r="A679" s="52" t="s">
        <v>978</v>
      </c>
    </row>
    <row r="680" spans="1:1" x14ac:dyDescent="0.15">
      <c r="A680" s="52" t="s">
        <v>979</v>
      </c>
    </row>
    <row r="681" spans="1:1" x14ac:dyDescent="0.15">
      <c r="A681" s="52" t="s">
        <v>980</v>
      </c>
    </row>
    <row r="682" spans="1:1" x14ac:dyDescent="0.15">
      <c r="A682" s="52" t="s">
        <v>981</v>
      </c>
    </row>
    <row r="683" spans="1:1" x14ac:dyDescent="0.15">
      <c r="A683" s="52" t="s">
        <v>982</v>
      </c>
    </row>
    <row r="684" spans="1:1" x14ac:dyDescent="0.15">
      <c r="A684" s="52" t="s">
        <v>983</v>
      </c>
    </row>
    <row r="685" spans="1:1" x14ac:dyDescent="0.15">
      <c r="A685" s="52" t="s">
        <v>984</v>
      </c>
    </row>
    <row r="686" spans="1:1" x14ac:dyDescent="0.15">
      <c r="A686" s="52" t="s">
        <v>985</v>
      </c>
    </row>
    <row r="687" spans="1:1" x14ac:dyDescent="0.15">
      <c r="A687" s="52" t="s">
        <v>986</v>
      </c>
    </row>
    <row r="688" spans="1:1" x14ac:dyDescent="0.15">
      <c r="A688" s="52" t="s">
        <v>987</v>
      </c>
    </row>
    <row r="689" spans="1:1" x14ac:dyDescent="0.15">
      <c r="A689" s="52" t="s">
        <v>988</v>
      </c>
    </row>
    <row r="690" spans="1:1" x14ac:dyDescent="0.15">
      <c r="A690" s="52" t="s">
        <v>989</v>
      </c>
    </row>
    <row r="691" spans="1:1" x14ac:dyDescent="0.15">
      <c r="A691" s="52" t="s">
        <v>990</v>
      </c>
    </row>
    <row r="692" spans="1:1" x14ac:dyDescent="0.15">
      <c r="A692" s="52" t="s">
        <v>991</v>
      </c>
    </row>
    <row r="693" spans="1:1" x14ac:dyDescent="0.15">
      <c r="A693" s="52" t="s">
        <v>992</v>
      </c>
    </row>
    <row r="694" spans="1:1" x14ac:dyDescent="0.15">
      <c r="A694" s="52" t="s">
        <v>993</v>
      </c>
    </row>
    <row r="695" spans="1:1" x14ac:dyDescent="0.15">
      <c r="A695" s="52" t="s">
        <v>994</v>
      </c>
    </row>
    <row r="696" spans="1:1" x14ac:dyDescent="0.15">
      <c r="A696" s="52" t="s">
        <v>995</v>
      </c>
    </row>
    <row r="697" spans="1:1" x14ac:dyDescent="0.15">
      <c r="A697" s="52" t="s">
        <v>996</v>
      </c>
    </row>
    <row r="698" spans="1:1" x14ac:dyDescent="0.15">
      <c r="A698" s="52" t="s">
        <v>997</v>
      </c>
    </row>
    <row r="699" spans="1:1" x14ac:dyDescent="0.15">
      <c r="A699" s="52" t="s">
        <v>998</v>
      </c>
    </row>
    <row r="700" spans="1:1" x14ac:dyDescent="0.15">
      <c r="A700" s="52" t="s">
        <v>999</v>
      </c>
    </row>
    <row r="701" spans="1:1" x14ac:dyDescent="0.15">
      <c r="A701" s="52" t="s">
        <v>1000</v>
      </c>
    </row>
    <row r="702" spans="1:1" x14ac:dyDescent="0.15">
      <c r="A702" s="52" t="s">
        <v>1001</v>
      </c>
    </row>
    <row r="703" spans="1:1" x14ac:dyDescent="0.15">
      <c r="A703" s="52" t="s">
        <v>1002</v>
      </c>
    </row>
    <row r="704" spans="1:1" x14ac:dyDescent="0.15">
      <c r="A704" s="52" t="s">
        <v>1003</v>
      </c>
    </row>
    <row r="705" spans="1:1" x14ac:dyDescent="0.15">
      <c r="A705" s="52" t="s">
        <v>1004</v>
      </c>
    </row>
    <row r="706" spans="1:1" x14ac:dyDescent="0.15">
      <c r="A706" s="52" t="s">
        <v>1005</v>
      </c>
    </row>
    <row r="707" spans="1:1" x14ac:dyDescent="0.15">
      <c r="A707" s="52" t="s">
        <v>1006</v>
      </c>
    </row>
    <row r="708" spans="1:1" x14ac:dyDescent="0.15">
      <c r="A708" s="52" t="s">
        <v>1007</v>
      </c>
    </row>
    <row r="709" spans="1:1" x14ac:dyDescent="0.15">
      <c r="A709" s="52" t="s">
        <v>1008</v>
      </c>
    </row>
    <row r="710" spans="1:1" ht="16.5" x14ac:dyDescent="0.15">
      <c r="A710" s="52" t="s">
        <v>1009</v>
      </c>
    </row>
    <row r="711" spans="1:1" x14ac:dyDescent="0.15">
      <c r="A711" s="52" t="s">
        <v>1010</v>
      </c>
    </row>
    <row r="712" spans="1:1" x14ac:dyDescent="0.15">
      <c r="A712" s="52" t="s">
        <v>1011</v>
      </c>
    </row>
    <row r="713" spans="1:1" x14ac:dyDescent="0.15">
      <c r="A713" s="52" t="s">
        <v>1012</v>
      </c>
    </row>
    <row r="714" spans="1:1" x14ac:dyDescent="0.15">
      <c r="A714" s="52" t="s">
        <v>1013</v>
      </c>
    </row>
    <row r="715" spans="1:1" x14ac:dyDescent="0.15">
      <c r="A715" s="52" t="s">
        <v>1014</v>
      </c>
    </row>
    <row r="716" spans="1:1" x14ac:dyDescent="0.15">
      <c r="A716" s="52" t="s">
        <v>1015</v>
      </c>
    </row>
    <row r="717" spans="1:1" x14ac:dyDescent="0.15">
      <c r="A717" s="52" t="s">
        <v>1016</v>
      </c>
    </row>
    <row r="718" spans="1:1" x14ac:dyDescent="0.15">
      <c r="A718" s="52" t="s">
        <v>1017</v>
      </c>
    </row>
    <row r="719" spans="1:1" x14ac:dyDescent="0.15">
      <c r="A719" s="52" t="s">
        <v>1018</v>
      </c>
    </row>
    <row r="720" spans="1:1" x14ac:dyDescent="0.15">
      <c r="A720" s="52" t="s">
        <v>1019</v>
      </c>
    </row>
    <row r="721" spans="1:1" x14ac:dyDescent="0.15">
      <c r="A721" s="52" t="s">
        <v>1020</v>
      </c>
    </row>
    <row r="722" spans="1:1" x14ac:dyDescent="0.15">
      <c r="A722" s="52" t="s">
        <v>1021</v>
      </c>
    </row>
    <row r="723" spans="1:1" x14ac:dyDescent="0.15">
      <c r="A723" s="52" t="s">
        <v>1022</v>
      </c>
    </row>
    <row r="724" spans="1:1" x14ac:dyDescent="0.15">
      <c r="A724" s="52" t="s">
        <v>1023</v>
      </c>
    </row>
    <row r="725" spans="1:1" x14ac:dyDescent="0.15">
      <c r="A725" s="52" t="s">
        <v>1024</v>
      </c>
    </row>
    <row r="726" spans="1:1" x14ac:dyDescent="0.15">
      <c r="A726" s="52" t="s">
        <v>1025</v>
      </c>
    </row>
    <row r="727" spans="1:1" x14ac:dyDescent="0.15">
      <c r="A727" s="52" t="s">
        <v>1026</v>
      </c>
    </row>
    <row r="728" spans="1:1" x14ac:dyDescent="0.15">
      <c r="A728" s="52" t="s">
        <v>1027</v>
      </c>
    </row>
    <row r="729" spans="1:1" x14ac:dyDescent="0.15">
      <c r="A729" s="52" t="s">
        <v>1028</v>
      </c>
    </row>
    <row r="730" spans="1:1" x14ac:dyDescent="0.15">
      <c r="A730" s="52" t="s">
        <v>1029</v>
      </c>
    </row>
    <row r="731" spans="1:1" x14ac:dyDescent="0.15">
      <c r="A731" s="52" t="s">
        <v>1030</v>
      </c>
    </row>
    <row r="732" spans="1:1" x14ac:dyDescent="0.15">
      <c r="A732" s="52" t="s">
        <v>1031</v>
      </c>
    </row>
    <row r="733" spans="1:1" ht="16.5" x14ac:dyDescent="0.15">
      <c r="A733" s="52" t="s">
        <v>1032</v>
      </c>
    </row>
    <row r="734" spans="1:1" x14ac:dyDescent="0.15">
      <c r="A734" s="52" t="s">
        <v>1033</v>
      </c>
    </row>
    <row r="735" spans="1:1" x14ac:dyDescent="0.15">
      <c r="A735" s="52" t="s">
        <v>1034</v>
      </c>
    </row>
    <row r="736" spans="1:1" x14ac:dyDescent="0.15">
      <c r="A736" s="52" t="s">
        <v>1035</v>
      </c>
    </row>
    <row r="737" spans="1:1" x14ac:dyDescent="0.15">
      <c r="A737" s="52" t="s">
        <v>1036</v>
      </c>
    </row>
    <row r="738" spans="1:1" x14ac:dyDescent="0.15">
      <c r="A738" s="52" t="s">
        <v>1037</v>
      </c>
    </row>
    <row r="739" spans="1:1" x14ac:dyDescent="0.15">
      <c r="A739" s="52" t="s">
        <v>1038</v>
      </c>
    </row>
    <row r="740" spans="1:1" x14ac:dyDescent="0.15">
      <c r="A740" s="52" t="s">
        <v>1039</v>
      </c>
    </row>
    <row r="741" spans="1:1" x14ac:dyDescent="0.15">
      <c r="A741" s="52" t="s">
        <v>1040</v>
      </c>
    </row>
    <row r="742" spans="1:1" x14ac:dyDescent="0.15">
      <c r="A742" s="52" t="s">
        <v>1041</v>
      </c>
    </row>
    <row r="743" spans="1:1" x14ac:dyDescent="0.15">
      <c r="A743" s="52" t="s">
        <v>1042</v>
      </c>
    </row>
    <row r="744" spans="1:1" x14ac:dyDescent="0.15">
      <c r="A744" s="52" t="s">
        <v>1043</v>
      </c>
    </row>
    <row r="745" spans="1:1" x14ac:dyDescent="0.15">
      <c r="A745" s="52" t="s">
        <v>1044</v>
      </c>
    </row>
    <row r="746" spans="1:1" x14ac:dyDescent="0.15">
      <c r="A746" s="52" t="s">
        <v>1045</v>
      </c>
    </row>
    <row r="747" spans="1:1" x14ac:dyDescent="0.15">
      <c r="A747" s="52" t="s">
        <v>1046</v>
      </c>
    </row>
    <row r="748" spans="1:1" x14ac:dyDescent="0.15">
      <c r="A748" s="52" t="s">
        <v>1047</v>
      </c>
    </row>
    <row r="749" spans="1:1" x14ac:dyDescent="0.15">
      <c r="A749" s="52" t="s">
        <v>1048</v>
      </c>
    </row>
    <row r="750" spans="1:1" x14ac:dyDescent="0.15">
      <c r="A750" s="52" t="s">
        <v>1049</v>
      </c>
    </row>
    <row r="751" spans="1:1" x14ac:dyDescent="0.15">
      <c r="A751" s="52" t="s">
        <v>1050</v>
      </c>
    </row>
    <row r="752" spans="1:1" x14ac:dyDescent="0.15">
      <c r="A752" s="52" t="s">
        <v>1051</v>
      </c>
    </row>
    <row r="753" spans="1:1" x14ac:dyDescent="0.15">
      <c r="A753" s="52" t="s">
        <v>1052</v>
      </c>
    </row>
    <row r="754" spans="1:1" x14ac:dyDescent="0.15">
      <c r="A754" s="52" t="s">
        <v>1053</v>
      </c>
    </row>
    <row r="755" spans="1:1" x14ac:dyDescent="0.15">
      <c r="A755" s="52" t="s">
        <v>1054</v>
      </c>
    </row>
    <row r="756" spans="1:1" ht="16.5" x14ac:dyDescent="0.15">
      <c r="A756" s="52" t="s">
        <v>1055</v>
      </c>
    </row>
    <row r="757" spans="1:1" x14ac:dyDescent="0.15">
      <c r="A757" s="52" t="s">
        <v>1056</v>
      </c>
    </row>
    <row r="758" spans="1:1" x14ac:dyDescent="0.15">
      <c r="A758" s="52" t="s">
        <v>1057</v>
      </c>
    </row>
    <row r="759" spans="1:1" x14ac:dyDescent="0.15">
      <c r="A759" s="52" t="s">
        <v>1058</v>
      </c>
    </row>
    <row r="760" spans="1:1" x14ac:dyDescent="0.15">
      <c r="A760" s="52" t="s">
        <v>1059</v>
      </c>
    </row>
    <row r="761" spans="1:1" x14ac:dyDescent="0.15">
      <c r="A761" s="52" t="s">
        <v>1060</v>
      </c>
    </row>
    <row r="762" spans="1:1" ht="16.5" x14ac:dyDescent="0.15">
      <c r="A762" s="52" t="s">
        <v>1061</v>
      </c>
    </row>
    <row r="763" spans="1:1" x14ac:dyDescent="0.15">
      <c r="A763" s="52" t="s">
        <v>1062</v>
      </c>
    </row>
    <row r="764" spans="1:1" x14ac:dyDescent="0.15">
      <c r="A764" s="52" t="s">
        <v>1063</v>
      </c>
    </row>
    <row r="765" spans="1:1" x14ac:dyDescent="0.15">
      <c r="A765" s="52" t="s">
        <v>1064</v>
      </c>
    </row>
    <row r="766" spans="1:1" x14ac:dyDescent="0.15">
      <c r="A766" s="52" t="s">
        <v>1065</v>
      </c>
    </row>
    <row r="767" spans="1:1" x14ac:dyDescent="0.15">
      <c r="A767" s="52" t="s">
        <v>1066</v>
      </c>
    </row>
    <row r="768" spans="1:1" x14ac:dyDescent="0.15">
      <c r="A768" s="52" t="s">
        <v>1067</v>
      </c>
    </row>
    <row r="769" spans="1:1" x14ac:dyDescent="0.15">
      <c r="A769" s="52" t="s">
        <v>1068</v>
      </c>
    </row>
    <row r="770" spans="1:1" x14ac:dyDescent="0.15">
      <c r="A770" s="52" t="s">
        <v>1069</v>
      </c>
    </row>
    <row r="771" spans="1:1" x14ac:dyDescent="0.15">
      <c r="A771" s="52" t="s">
        <v>1070</v>
      </c>
    </row>
    <row r="772" spans="1:1" x14ac:dyDescent="0.15">
      <c r="A772" s="52" t="s">
        <v>1071</v>
      </c>
    </row>
    <row r="773" spans="1:1" x14ac:dyDescent="0.15">
      <c r="A773" s="52" t="s">
        <v>1072</v>
      </c>
    </row>
    <row r="774" spans="1:1" x14ac:dyDescent="0.15">
      <c r="A774" s="52" t="s">
        <v>1073</v>
      </c>
    </row>
    <row r="775" spans="1:1" x14ac:dyDescent="0.15">
      <c r="A775" s="52" t="s">
        <v>1074</v>
      </c>
    </row>
    <row r="776" spans="1:1" x14ac:dyDescent="0.15">
      <c r="A776" s="52" t="s">
        <v>1075</v>
      </c>
    </row>
    <row r="777" spans="1:1" x14ac:dyDescent="0.15">
      <c r="A777" s="52" t="s">
        <v>1076</v>
      </c>
    </row>
    <row r="778" spans="1:1" x14ac:dyDescent="0.15">
      <c r="A778" s="52" t="s">
        <v>1077</v>
      </c>
    </row>
    <row r="779" spans="1:1" x14ac:dyDescent="0.15">
      <c r="A779" s="52" t="s">
        <v>1078</v>
      </c>
    </row>
    <row r="780" spans="1:1" x14ac:dyDescent="0.15">
      <c r="A780" s="52" t="s">
        <v>1079</v>
      </c>
    </row>
    <row r="781" spans="1:1" x14ac:dyDescent="0.15">
      <c r="A781" s="52" t="s">
        <v>1080</v>
      </c>
    </row>
    <row r="782" spans="1:1" x14ac:dyDescent="0.15">
      <c r="A782" s="52" t="s">
        <v>1081</v>
      </c>
    </row>
    <row r="783" spans="1:1" x14ac:dyDescent="0.15">
      <c r="A783" s="52" t="s">
        <v>1082</v>
      </c>
    </row>
    <row r="784" spans="1:1" x14ac:dyDescent="0.15">
      <c r="A784" s="52" t="s">
        <v>1083</v>
      </c>
    </row>
    <row r="785" spans="1:1" x14ac:dyDescent="0.15">
      <c r="A785" s="52" t="s">
        <v>1084</v>
      </c>
    </row>
    <row r="786" spans="1:1" x14ac:dyDescent="0.15">
      <c r="A786" s="52" t="s">
        <v>1085</v>
      </c>
    </row>
    <row r="787" spans="1:1" x14ac:dyDescent="0.15">
      <c r="A787" s="52" t="s">
        <v>1086</v>
      </c>
    </row>
    <row r="788" spans="1:1" x14ac:dyDescent="0.15">
      <c r="A788" s="52" t="s">
        <v>1087</v>
      </c>
    </row>
    <row r="789" spans="1:1" x14ac:dyDescent="0.15">
      <c r="A789" s="52" t="s">
        <v>1088</v>
      </c>
    </row>
    <row r="790" spans="1:1" x14ac:dyDescent="0.15">
      <c r="A790" s="52" t="s">
        <v>1089</v>
      </c>
    </row>
    <row r="791" spans="1:1" x14ac:dyDescent="0.15">
      <c r="A791" s="52" t="s">
        <v>1090</v>
      </c>
    </row>
    <row r="792" spans="1:1" x14ac:dyDescent="0.15">
      <c r="A792" s="52" t="s">
        <v>1091</v>
      </c>
    </row>
    <row r="793" spans="1:1" x14ac:dyDescent="0.15">
      <c r="A793" s="52" t="s">
        <v>1092</v>
      </c>
    </row>
    <row r="794" spans="1:1" x14ac:dyDescent="0.15">
      <c r="A794" s="52" t="s">
        <v>1093</v>
      </c>
    </row>
    <row r="795" spans="1:1" x14ac:dyDescent="0.15">
      <c r="A795" s="52" t="s">
        <v>1094</v>
      </c>
    </row>
    <row r="796" spans="1:1" x14ac:dyDescent="0.15">
      <c r="A796" s="52" t="s">
        <v>1095</v>
      </c>
    </row>
    <row r="797" spans="1:1" x14ac:dyDescent="0.15">
      <c r="A797" s="52" t="s">
        <v>1096</v>
      </c>
    </row>
    <row r="798" spans="1:1" x14ac:dyDescent="0.15">
      <c r="A798" s="52" t="s">
        <v>1097</v>
      </c>
    </row>
    <row r="799" spans="1:1" x14ac:dyDescent="0.15">
      <c r="A799" s="52" t="s">
        <v>1098</v>
      </c>
    </row>
    <row r="800" spans="1:1" x14ac:dyDescent="0.15">
      <c r="A800" s="52" t="s">
        <v>1099</v>
      </c>
    </row>
    <row r="801" spans="1:1" x14ac:dyDescent="0.15">
      <c r="A801" s="52" t="s">
        <v>1100</v>
      </c>
    </row>
    <row r="802" spans="1:1" x14ac:dyDescent="0.15">
      <c r="A802" s="52" t="s">
        <v>1101</v>
      </c>
    </row>
    <row r="803" spans="1:1" x14ac:dyDescent="0.15">
      <c r="A803" s="52" t="s">
        <v>1102</v>
      </c>
    </row>
    <row r="804" spans="1:1" x14ac:dyDescent="0.15">
      <c r="A804" s="52" t="s">
        <v>1103</v>
      </c>
    </row>
    <row r="805" spans="1:1" x14ac:dyDescent="0.15">
      <c r="A805" s="52" t="s">
        <v>1104</v>
      </c>
    </row>
    <row r="806" spans="1:1" x14ac:dyDescent="0.15">
      <c r="A806" s="52" t="s">
        <v>1105</v>
      </c>
    </row>
    <row r="807" spans="1:1" x14ac:dyDescent="0.15">
      <c r="A807" s="52" t="s">
        <v>1106</v>
      </c>
    </row>
    <row r="808" spans="1:1" x14ac:dyDescent="0.15">
      <c r="A808" s="52" t="s">
        <v>1107</v>
      </c>
    </row>
    <row r="809" spans="1:1" x14ac:dyDescent="0.15">
      <c r="A809" s="52" t="s">
        <v>1108</v>
      </c>
    </row>
    <row r="810" spans="1:1" x14ac:dyDescent="0.15">
      <c r="A810" s="52" t="s">
        <v>1109</v>
      </c>
    </row>
    <row r="811" spans="1:1" x14ac:dyDescent="0.15">
      <c r="A811" s="52" t="s">
        <v>1110</v>
      </c>
    </row>
    <row r="812" spans="1:1" x14ac:dyDescent="0.15">
      <c r="A812" s="52" t="s">
        <v>1111</v>
      </c>
    </row>
    <row r="813" spans="1:1" x14ac:dyDescent="0.15">
      <c r="A813" s="52" t="s">
        <v>1112</v>
      </c>
    </row>
    <row r="814" spans="1:1" x14ac:dyDescent="0.15">
      <c r="A814" s="52" t="s">
        <v>1113</v>
      </c>
    </row>
    <row r="815" spans="1:1" x14ac:dyDescent="0.15">
      <c r="A815" s="52" t="s">
        <v>1114</v>
      </c>
    </row>
    <row r="816" spans="1:1" x14ac:dyDescent="0.15">
      <c r="A816" s="52" t="s">
        <v>1115</v>
      </c>
    </row>
    <row r="817" spans="1:1" x14ac:dyDescent="0.15">
      <c r="A817" s="52" t="s">
        <v>1116</v>
      </c>
    </row>
    <row r="818" spans="1:1" x14ac:dyDescent="0.15">
      <c r="A818" s="52" t="s">
        <v>1117</v>
      </c>
    </row>
    <row r="819" spans="1:1" x14ac:dyDescent="0.15">
      <c r="A819" s="52" t="s">
        <v>1118</v>
      </c>
    </row>
    <row r="820" spans="1:1" x14ac:dyDescent="0.15">
      <c r="A820" s="52" t="s">
        <v>1119</v>
      </c>
    </row>
    <row r="821" spans="1:1" x14ac:dyDescent="0.15">
      <c r="A821" s="52" t="s">
        <v>1120</v>
      </c>
    </row>
    <row r="822" spans="1:1" x14ac:dyDescent="0.15">
      <c r="A822" s="52" t="s">
        <v>1121</v>
      </c>
    </row>
    <row r="823" spans="1:1" x14ac:dyDescent="0.15">
      <c r="A823" s="52" t="s">
        <v>1122</v>
      </c>
    </row>
    <row r="824" spans="1:1" x14ac:dyDescent="0.15">
      <c r="A824" s="52" t="s">
        <v>1123</v>
      </c>
    </row>
    <row r="825" spans="1:1" x14ac:dyDescent="0.15">
      <c r="A825" s="52" t="s">
        <v>1124</v>
      </c>
    </row>
    <row r="826" spans="1:1" x14ac:dyDescent="0.15">
      <c r="A826" s="52" t="s">
        <v>1125</v>
      </c>
    </row>
    <row r="827" spans="1:1" x14ac:dyDescent="0.15">
      <c r="A827" s="52" t="s">
        <v>1126</v>
      </c>
    </row>
    <row r="828" spans="1:1" x14ac:dyDescent="0.15">
      <c r="A828" s="52" t="s">
        <v>1127</v>
      </c>
    </row>
    <row r="829" spans="1:1" x14ac:dyDescent="0.15">
      <c r="A829" s="52" t="s">
        <v>1128</v>
      </c>
    </row>
    <row r="830" spans="1:1" x14ac:dyDescent="0.15">
      <c r="A830" s="52" t="s">
        <v>1129</v>
      </c>
    </row>
    <row r="831" spans="1:1" x14ac:dyDescent="0.15">
      <c r="A831" s="52" t="s">
        <v>1130</v>
      </c>
    </row>
    <row r="832" spans="1:1" x14ac:dyDescent="0.15">
      <c r="A832" s="52" t="s">
        <v>1131</v>
      </c>
    </row>
    <row r="833" spans="1:1" x14ac:dyDescent="0.15">
      <c r="A833" s="52" t="s">
        <v>1132</v>
      </c>
    </row>
    <row r="834" spans="1:1" x14ac:dyDescent="0.15">
      <c r="A834" s="52" t="s">
        <v>1133</v>
      </c>
    </row>
    <row r="835" spans="1:1" x14ac:dyDescent="0.15">
      <c r="A835" s="52" t="s">
        <v>1134</v>
      </c>
    </row>
    <row r="836" spans="1:1" x14ac:dyDescent="0.15">
      <c r="A836" s="52" t="s">
        <v>1135</v>
      </c>
    </row>
    <row r="837" spans="1:1" x14ac:dyDescent="0.15">
      <c r="A837" s="52" t="s">
        <v>1136</v>
      </c>
    </row>
    <row r="838" spans="1:1" x14ac:dyDescent="0.15">
      <c r="A838" s="52" t="s">
        <v>1137</v>
      </c>
    </row>
    <row r="839" spans="1:1" x14ac:dyDescent="0.15">
      <c r="A839" s="52" t="s">
        <v>1138</v>
      </c>
    </row>
    <row r="840" spans="1:1" x14ac:dyDescent="0.15">
      <c r="A840" s="52" t="s">
        <v>1139</v>
      </c>
    </row>
    <row r="841" spans="1:1" x14ac:dyDescent="0.15">
      <c r="A841" s="52" t="s">
        <v>1140</v>
      </c>
    </row>
    <row r="842" spans="1:1" x14ac:dyDescent="0.15">
      <c r="A842" s="52" t="s">
        <v>1141</v>
      </c>
    </row>
    <row r="843" spans="1:1" x14ac:dyDescent="0.15">
      <c r="A843" s="52" t="s">
        <v>1142</v>
      </c>
    </row>
    <row r="844" spans="1:1" x14ac:dyDescent="0.15">
      <c r="A844" s="52" t="s">
        <v>1143</v>
      </c>
    </row>
    <row r="845" spans="1:1" x14ac:dyDescent="0.15">
      <c r="A845" s="52" t="s">
        <v>1144</v>
      </c>
    </row>
    <row r="846" spans="1:1" x14ac:dyDescent="0.15">
      <c r="A846" s="52" t="s">
        <v>1145</v>
      </c>
    </row>
    <row r="847" spans="1:1" x14ac:dyDescent="0.15">
      <c r="A847" s="52" t="s">
        <v>1146</v>
      </c>
    </row>
    <row r="848" spans="1:1" x14ac:dyDescent="0.15">
      <c r="A848" s="52" t="s">
        <v>1147</v>
      </c>
    </row>
    <row r="849" spans="1:1" x14ac:dyDescent="0.15">
      <c r="A849" s="52" t="s">
        <v>1148</v>
      </c>
    </row>
    <row r="850" spans="1:1" x14ac:dyDescent="0.15">
      <c r="A850" s="52" t="s">
        <v>1149</v>
      </c>
    </row>
    <row r="851" spans="1:1" x14ac:dyDescent="0.15">
      <c r="A851" s="52" t="s">
        <v>1150</v>
      </c>
    </row>
    <row r="852" spans="1:1" x14ac:dyDescent="0.15">
      <c r="A852" s="52" t="s">
        <v>1151</v>
      </c>
    </row>
    <row r="853" spans="1:1" x14ac:dyDescent="0.15">
      <c r="A853" s="52" t="s">
        <v>1152</v>
      </c>
    </row>
    <row r="854" spans="1:1" x14ac:dyDescent="0.15">
      <c r="A854" s="52" t="s">
        <v>1153</v>
      </c>
    </row>
    <row r="855" spans="1:1" x14ac:dyDescent="0.15">
      <c r="A855" s="52" t="s">
        <v>1154</v>
      </c>
    </row>
    <row r="856" spans="1:1" x14ac:dyDescent="0.15">
      <c r="A856" s="52" t="s">
        <v>1155</v>
      </c>
    </row>
    <row r="857" spans="1:1" x14ac:dyDescent="0.15">
      <c r="A857" s="52" t="s">
        <v>1156</v>
      </c>
    </row>
    <row r="858" spans="1:1" x14ac:dyDescent="0.15">
      <c r="A858" s="52" t="s">
        <v>1157</v>
      </c>
    </row>
    <row r="859" spans="1:1" x14ac:dyDescent="0.15">
      <c r="A859" s="52" t="s">
        <v>1158</v>
      </c>
    </row>
    <row r="860" spans="1:1" x14ac:dyDescent="0.15">
      <c r="A860" s="52" t="s">
        <v>1159</v>
      </c>
    </row>
    <row r="861" spans="1:1" x14ac:dyDescent="0.15">
      <c r="A861" s="52" t="s">
        <v>1160</v>
      </c>
    </row>
    <row r="862" spans="1:1" x14ac:dyDescent="0.15">
      <c r="A862" s="52" t="s">
        <v>1161</v>
      </c>
    </row>
    <row r="863" spans="1:1" x14ac:dyDescent="0.15">
      <c r="A863" s="52" t="s">
        <v>1162</v>
      </c>
    </row>
    <row r="864" spans="1:1" x14ac:dyDescent="0.15">
      <c r="A864" s="52" t="s">
        <v>1163</v>
      </c>
    </row>
    <row r="865" spans="1:1" x14ac:dyDescent="0.15">
      <c r="A865" s="52" t="s">
        <v>1164</v>
      </c>
    </row>
    <row r="866" spans="1:1" x14ac:dyDescent="0.15">
      <c r="A866" s="52" t="s">
        <v>1165</v>
      </c>
    </row>
    <row r="867" spans="1:1" x14ac:dyDescent="0.15">
      <c r="A867" s="52" t="s">
        <v>1166</v>
      </c>
    </row>
    <row r="868" spans="1:1" x14ac:dyDescent="0.15">
      <c r="A868" s="52" t="s">
        <v>1167</v>
      </c>
    </row>
    <row r="869" spans="1:1" x14ac:dyDescent="0.15">
      <c r="A869" s="52" t="s">
        <v>1168</v>
      </c>
    </row>
    <row r="870" spans="1:1" x14ac:dyDescent="0.15">
      <c r="A870" s="52" t="s">
        <v>1169</v>
      </c>
    </row>
    <row r="871" spans="1:1" x14ac:dyDescent="0.15">
      <c r="A871" s="52" t="s">
        <v>1170</v>
      </c>
    </row>
    <row r="872" spans="1:1" x14ac:dyDescent="0.15">
      <c r="A872" s="52" t="s">
        <v>1171</v>
      </c>
    </row>
    <row r="873" spans="1:1" x14ac:dyDescent="0.15">
      <c r="A873" s="52" t="s">
        <v>1172</v>
      </c>
    </row>
    <row r="874" spans="1:1" x14ac:dyDescent="0.15">
      <c r="A874" s="52" t="s">
        <v>1173</v>
      </c>
    </row>
    <row r="875" spans="1:1" x14ac:dyDescent="0.15">
      <c r="A875" s="52" t="s">
        <v>1174</v>
      </c>
    </row>
    <row r="876" spans="1:1" x14ac:dyDescent="0.15">
      <c r="A876" s="52" t="s">
        <v>1175</v>
      </c>
    </row>
    <row r="877" spans="1:1" x14ac:dyDescent="0.15">
      <c r="A877" s="52" t="s">
        <v>1176</v>
      </c>
    </row>
    <row r="878" spans="1:1" x14ac:dyDescent="0.15">
      <c r="A878" s="52" t="s">
        <v>1177</v>
      </c>
    </row>
    <row r="879" spans="1:1" x14ac:dyDescent="0.15">
      <c r="A879" s="52" t="s">
        <v>1178</v>
      </c>
    </row>
    <row r="880" spans="1:1" x14ac:dyDescent="0.15">
      <c r="A880" s="52" t="s">
        <v>1179</v>
      </c>
    </row>
    <row r="881" spans="1:1" x14ac:dyDescent="0.15">
      <c r="A881" s="52" t="s">
        <v>1180</v>
      </c>
    </row>
    <row r="882" spans="1:1" x14ac:dyDescent="0.15">
      <c r="A882" s="52" t="s">
        <v>1181</v>
      </c>
    </row>
    <row r="883" spans="1:1" x14ac:dyDescent="0.15">
      <c r="A883" s="52" t="s">
        <v>1182</v>
      </c>
    </row>
    <row r="884" spans="1:1" x14ac:dyDescent="0.15">
      <c r="A884" s="52" t="s">
        <v>1183</v>
      </c>
    </row>
    <row r="885" spans="1:1" x14ac:dyDescent="0.15">
      <c r="A885" s="52" t="s">
        <v>1184</v>
      </c>
    </row>
    <row r="886" spans="1:1" x14ac:dyDescent="0.15">
      <c r="A886" s="52" t="s">
        <v>1185</v>
      </c>
    </row>
    <row r="887" spans="1:1" x14ac:dyDescent="0.15">
      <c r="A887" s="52" t="s">
        <v>1186</v>
      </c>
    </row>
    <row r="888" spans="1:1" x14ac:dyDescent="0.15">
      <c r="A888" s="52" t="s">
        <v>1187</v>
      </c>
    </row>
    <row r="889" spans="1:1" x14ac:dyDescent="0.15">
      <c r="A889" s="52" t="s">
        <v>1188</v>
      </c>
    </row>
    <row r="890" spans="1:1" x14ac:dyDescent="0.15">
      <c r="A890" s="52" t="s">
        <v>1189</v>
      </c>
    </row>
    <row r="891" spans="1:1" x14ac:dyDescent="0.15">
      <c r="A891" s="52" t="s">
        <v>1190</v>
      </c>
    </row>
    <row r="892" spans="1:1" x14ac:dyDescent="0.15">
      <c r="A892" s="52" t="s">
        <v>1191</v>
      </c>
    </row>
    <row r="893" spans="1:1" x14ac:dyDescent="0.15">
      <c r="A893" s="52" t="s">
        <v>1192</v>
      </c>
    </row>
    <row r="894" spans="1:1" x14ac:dyDescent="0.15">
      <c r="A894" s="52" t="s">
        <v>1193</v>
      </c>
    </row>
    <row r="895" spans="1:1" x14ac:dyDescent="0.15">
      <c r="A895" s="52" t="s">
        <v>1194</v>
      </c>
    </row>
    <row r="896" spans="1:1" x14ac:dyDescent="0.15">
      <c r="A896" s="52" t="s">
        <v>1195</v>
      </c>
    </row>
    <row r="897" spans="1:1" x14ac:dyDescent="0.15">
      <c r="A897" s="52" t="s">
        <v>1196</v>
      </c>
    </row>
    <row r="898" spans="1:1" x14ac:dyDescent="0.15">
      <c r="A898" s="52" t="s">
        <v>1197</v>
      </c>
    </row>
    <row r="899" spans="1:1" x14ac:dyDescent="0.15">
      <c r="A899" s="52" t="s">
        <v>1198</v>
      </c>
    </row>
    <row r="900" spans="1:1" x14ac:dyDescent="0.15">
      <c r="A900" s="52" t="s">
        <v>1199</v>
      </c>
    </row>
    <row r="901" spans="1:1" x14ac:dyDescent="0.15">
      <c r="A901" s="52" t="s">
        <v>1200</v>
      </c>
    </row>
    <row r="902" spans="1:1" x14ac:dyDescent="0.15">
      <c r="A902" s="52" t="s">
        <v>1201</v>
      </c>
    </row>
    <row r="903" spans="1:1" x14ac:dyDescent="0.15">
      <c r="A903" s="52" t="s">
        <v>1202</v>
      </c>
    </row>
    <row r="904" spans="1:1" x14ac:dyDescent="0.15">
      <c r="A904" s="52" t="s">
        <v>1203</v>
      </c>
    </row>
    <row r="905" spans="1:1" x14ac:dyDescent="0.15">
      <c r="A905" s="52" t="s">
        <v>1204</v>
      </c>
    </row>
    <row r="906" spans="1:1" x14ac:dyDescent="0.15">
      <c r="A906" s="52" t="s">
        <v>1205</v>
      </c>
    </row>
    <row r="907" spans="1:1" x14ac:dyDescent="0.15">
      <c r="A907" s="52" t="s">
        <v>1206</v>
      </c>
    </row>
    <row r="908" spans="1:1" x14ac:dyDescent="0.15">
      <c r="A908" s="52" t="s">
        <v>1207</v>
      </c>
    </row>
    <row r="909" spans="1:1" x14ac:dyDescent="0.15">
      <c r="A909" s="52" t="s">
        <v>1208</v>
      </c>
    </row>
    <row r="910" spans="1:1" x14ac:dyDescent="0.15">
      <c r="A910" s="52" t="s">
        <v>1209</v>
      </c>
    </row>
    <row r="911" spans="1:1" x14ac:dyDescent="0.15">
      <c r="A911" s="52" t="s">
        <v>1210</v>
      </c>
    </row>
    <row r="912" spans="1:1" x14ac:dyDescent="0.15">
      <c r="A912" s="52" t="s">
        <v>1211</v>
      </c>
    </row>
    <row r="913" spans="1:1" x14ac:dyDescent="0.15">
      <c r="A913" s="52" t="s">
        <v>1212</v>
      </c>
    </row>
    <row r="914" spans="1:1" x14ac:dyDescent="0.15">
      <c r="A914" s="52" t="s">
        <v>1213</v>
      </c>
    </row>
    <row r="915" spans="1:1" x14ac:dyDescent="0.15">
      <c r="A915" s="52" t="s">
        <v>1214</v>
      </c>
    </row>
    <row r="916" spans="1:1" x14ac:dyDescent="0.15">
      <c r="A916" s="52" t="s">
        <v>1215</v>
      </c>
    </row>
    <row r="917" spans="1:1" x14ac:dyDescent="0.15">
      <c r="A917" s="52" t="s">
        <v>1216</v>
      </c>
    </row>
    <row r="918" spans="1:1" x14ac:dyDescent="0.15">
      <c r="A918" s="52" t="s">
        <v>1217</v>
      </c>
    </row>
    <row r="919" spans="1:1" x14ac:dyDescent="0.15">
      <c r="A919" s="52" t="s">
        <v>1218</v>
      </c>
    </row>
    <row r="920" spans="1:1" x14ac:dyDescent="0.15">
      <c r="A920" s="52" t="s">
        <v>1219</v>
      </c>
    </row>
    <row r="921" spans="1:1" x14ac:dyDescent="0.15">
      <c r="A921" s="52" t="s">
        <v>1220</v>
      </c>
    </row>
    <row r="922" spans="1:1" x14ac:dyDescent="0.15">
      <c r="A922" s="52" t="s">
        <v>1221</v>
      </c>
    </row>
    <row r="923" spans="1:1" x14ac:dyDescent="0.15">
      <c r="A923" s="52" t="s">
        <v>1222</v>
      </c>
    </row>
    <row r="924" spans="1:1" x14ac:dyDescent="0.15">
      <c r="A924" s="52" t="s">
        <v>1223</v>
      </c>
    </row>
    <row r="925" spans="1:1" x14ac:dyDescent="0.15">
      <c r="A925" s="52" t="s">
        <v>1224</v>
      </c>
    </row>
    <row r="926" spans="1:1" x14ac:dyDescent="0.15">
      <c r="A926" s="52" t="s">
        <v>1225</v>
      </c>
    </row>
    <row r="927" spans="1:1" x14ac:dyDescent="0.15">
      <c r="A927" s="52" t="s">
        <v>1226</v>
      </c>
    </row>
    <row r="928" spans="1:1" x14ac:dyDescent="0.15">
      <c r="A928" s="52" t="s">
        <v>1227</v>
      </c>
    </row>
    <row r="929" spans="1:1" x14ac:dyDescent="0.15">
      <c r="A929" s="52" t="s">
        <v>1228</v>
      </c>
    </row>
    <row r="930" spans="1:1" x14ac:dyDescent="0.15">
      <c r="A930" s="52" t="s">
        <v>1229</v>
      </c>
    </row>
    <row r="931" spans="1:1" x14ac:dyDescent="0.15">
      <c r="A931" s="52" t="s">
        <v>1230</v>
      </c>
    </row>
    <row r="932" spans="1:1" x14ac:dyDescent="0.15">
      <c r="A932" s="52" t="s">
        <v>1231</v>
      </c>
    </row>
    <row r="933" spans="1:1" x14ac:dyDescent="0.15">
      <c r="A933" s="52" t="s">
        <v>1232</v>
      </c>
    </row>
    <row r="934" spans="1:1" x14ac:dyDescent="0.15">
      <c r="A934" s="52" t="s">
        <v>1233</v>
      </c>
    </row>
    <row r="935" spans="1:1" x14ac:dyDescent="0.15">
      <c r="A935" s="52" t="s">
        <v>1234</v>
      </c>
    </row>
    <row r="936" spans="1:1" x14ac:dyDescent="0.15">
      <c r="A936" s="52" t="s">
        <v>1235</v>
      </c>
    </row>
    <row r="937" spans="1:1" x14ac:dyDescent="0.15">
      <c r="A937" s="52" t="s">
        <v>1236</v>
      </c>
    </row>
    <row r="938" spans="1:1" x14ac:dyDescent="0.15">
      <c r="A938" s="52" t="s">
        <v>1237</v>
      </c>
    </row>
    <row r="939" spans="1:1" x14ac:dyDescent="0.15">
      <c r="A939" s="52" t="s">
        <v>1238</v>
      </c>
    </row>
    <row r="940" spans="1:1" x14ac:dyDescent="0.15">
      <c r="A940" s="52" t="s">
        <v>1239</v>
      </c>
    </row>
    <row r="941" spans="1:1" x14ac:dyDescent="0.15">
      <c r="A941" s="52" t="s">
        <v>1240</v>
      </c>
    </row>
    <row r="942" spans="1:1" x14ac:dyDescent="0.15">
      <c r="A942" s="52" t="s">
        <v>1241</v>
      </c>
    </row>
    <row r="943" spans="1:1" x14ac:dyDescent="0.15">
      <c r="A943" s="52" t="s">
        <v>1242</v>
      </c>
    </row>
    <row r="944" spans="1:1" x14ac:dyDescent="0.15">
      <c r="A944" s="52" t="s">
        <v>1243</v>
      </c>
    </row>
    <row r="945" spans="1:1" x14ac:dyDescent="0.15">
      <c r="A945" s="52" t="s">
        <v>1244</v>
      </c>
    </row>
    <row r="946" spans="1:1" x14ac:dyDescent="0.15">
      <c r="A946" s="52" t="s">
        <v>1245</v>
      </c>
    </row>
    <row r="947" spans="1:1" x14ac:dyDescent="0.15">
      <c r="A947" s="52" t="s">
        <v>1246</v>
      </c>
    </row>
    <row r="948" spans="1:1" x14ac:dyDescent="0.15">
      <c r="A948" s="52" t="s">
        <v>1247</v>
      </c>
    </row>
    <row r="949" spans="1:1" x14ac:dyDescent="0.15">
      <c r="A949" s="52" t="s">
        <v>1248</v>
      </c>
    </row>
    <row r="950" spans="1:1" x14ac:dyDescent="0.15">
      <c r="A950" s="52" t="s">
        <v>1249</v>
      </c>
    </row>
    <row r="951" spans="1:1" x14ac:dyDescent="0.15">
      <c r="A951" s="52" t="s">
        <v>1250</v>
      </c>
    </row>
    <row r="952" spans="1:1" x14ac:dyDescent="0.15">
      <c r="A952" s="52" t="s">
        <v>1251</v>
      </c>
    </row>
    <row r="953" spans="1:1" x14ac:dyDescent="0.15">
      <c r="A953" s="52" t="s">
        <v>1252</v>
      </c>
    </row>
    <row r="954" spans="1:1" x14ac:dyDescent="0.15">
      <c r="A954" s="52" t="s">
        <v>1253</v>
      </c>
    </row>
    <row r="955" spans="1:1" x14ac:dyDescent="0.15">
      <c r="A955" s="52" t="s">
        <v>1254</v>
      </c>
    </row>
    <row r="956" spans="1:1" x14ac:dyDescent="0.15">
      <c r="A956" s="52" t="s">
        <v>1255</v>
      </c>
    </row>
    <row r="957" spans="1:1" x14ac:dyDescent="0.15">
      <c r="A957" s="52" t="s">
        <v>1256</v>
      </c>
    </row>
    <row r="958" spans="1:1" x14ac:dyDescent="0.15">
      <c r="A958" s="52" t="s">
        <v>1257</v>
      </c>
    </row>
    <row r="959" spans="1:1" x14ac:dyDescent="0.15">
      <c r="A959" s="52" t="s">
        <v>1258</v>
      </c>
    </row>
    <row r="960" spans="1:1" x14ac:dyDescent="0.15">
      <c r="A960" s="52" t="s">
        <v>1259</v>
      </c>
    </row>
    <row r="961" spans="1:1" x14ac:dyDescent="0.15">
      <c r="A961" s="52" t="s">
        <v>1260</v>
      </c>
    </row>
    <row r="962" spans="1:1" x14ac:dyDescent="0.15">
      <c r="A962" s="52" t="s">
        <v>1261</v>
      </c>
    </row>
    <row r="963" spans="1:1" x14ac:dyDescent="0.15">
      <c r="A963" s="52" t="s">
        <v>1262</v>
      </c>
    </row>
    <row r="964" spans="1:1" x14ac:dyDescent="0.15">
      <c r="A964" s="52" t="s">
        <v>1263</v>
      </c>
    </row>
    <row r="965" spans="1:1" x14ac:dyDescent="0.15">
      <c r="A965" s="52" t="s">
        <v>1264</v>
      </c>
    </row>
    <row r="966" spans="1:1" x14ac:dyDescent="0.15">
      <c r="A966" s="52" t="s">
        <v>1265</v>
      </c>
    </row>
    <row r="967" spans="1:1" x14ac:dyDescent="0.15">
      <c r="A967" s="52" t="s">
        <v>1266</v>
      </c>
    </row>
    <row r="968" spans="1:1" x14ac:dyDescent="0.15">
      <c r="A968" s="52" t="s">
        <v>1267</v>
      </c>
    </row>
    <row r="969" spans="1:1" x14ac:dyDescent="0.15">
      <c r="A969" s="52" t="s">
        <v>1268</v>
      </c>
    </row>
    <row r="970" spans="1:1" x14ac:dyDescent="0.15">
      <c r="A970" s="52" t="s">
        <v>1269</v>
      </c>
    </row>
    <row r="971" spans="1:1" x14ac:dyDescent="0.15">
      <c r="A971" s="52" t="s">
        <v>1270</v>
      </c>
    </row>
    <row r="972" spans="1:1" x14ac:dyDescent="0.15">
      <c r="A972" s="52" t="s">
        <v>1271</v>
      </c>
    </row>
    <row r="973" spans="1:1" x14ac:dyDescent="0.15">
      <c r="A973" s="52" t="s">
        <v>1272</v>
      </c>
    </row>
    <row r="974" spans="1:1" x14ac:dyDescent="0.15">
      <c r="A974" s="52" t="s">
        <v>1273</v>
      </c>
    </row>
    <row r="975" spans="1:1" x14ac:dyDescent="0.15">
      <c r="A975" s="52" t="s">
        <v>1274</v>
      </c>
    </row>
    <row r="976" spans="1:1" x14ac:dyDescent="0.15">
      <c r="A976" s="52" t="s">
        <v>1275</v>
      </c>
    </row>
    <row r="977" spans="1:1" x14ac:dyDescent="0.15">
      <c r="A977" s="52" t="s">
        <v>1276</v>
      </c>
    </row>
    <row r="978" spans="1:1" x14ac:dyDescent="0.15">
      <c r="A978" s="52" t="s">
        <v>1277</v>
      </c>
    </row>
    <row r="979" spans="1:1" x14ac:dyDescent="0.15">
      <c r="A979" s="52" t="s">
        <v>1278</v>
      </c>
    </row>
    <row r="980" spans="1:1" x14ac:dyDescent="0.15">
      <c r="A980" s="52" t="s">
        <v>1279</v>
      </c>
    </row>
    <row r="981" spans="1:1" x14ac:dyDescent="0.15">
      <c r="A981" s="52" t="s">
        <v>1280</v>
      </c>
    </row>
    <row r="982" spans="1:1" x14ac:dyDescent="0.15">
      <c r="A982" s="52" t="s">
        <v>1281</v>
      </c>
    </row>
    <row r="983" spans="1:1" x14ac:dyDescent="0.15">
      <c r="A983" s="52" t="s">
        <v>1282</v>
      </c>
    </row>
    <row r="984" spans="1:1" x14ac:dyDescent="0.15">
      <c r="A984" s="52" t="s">
        <v>1283</v>
      </c>
    </row>
    <row r="985" spans="1:1" x14ac:dyDescent="0.15">
      <c r="A985" s="52" t="s">
        <v>1284</v>
      </c>
    </row>
    <row r="986" spans="1:1" x14ac:dyDescent="0.15">
      <c r="A986" s="52" t="s">
        <v>1285</v>
      </c>
    </row>
    <row r="987" spans="1:1" x14ac:dyDescent="0.15">
      <c r="A987" s="52" t="s">
        <v>1286</v>
      </c>
    </row>
    <row r="988" spans="1:1" x14ac:dyDescent="0.15">
      <c r="A988" s="52" t="s">
        <v>1287</v>
      </c>
    </row>
    <row r="989" spans="1:1" x14ac:dyDescent="0.15">
      <c r="A989" s="52" t="s">
        <v>1288</v>
      </c>
    </row>
    <row r="990" spans="1:1" x14ac:dyDescent="0.15">
      <c r="A990" s="52" t="s">
        <v>1289</v>
      </c>
    </row>
    <row r="991" spans="1:1" x14ac:dyDescent="0.15">
      <c r="A991" s="52" t="s">
        <v>1290</v>
      </c>
    </row>
    <row r="992" spans="1:1" x14ac:dyDescent="0.15">
      <c r="A992" s="52" t="s">
        <v>1291</v>
      </c>
    </row>
    <row r="993" spans="1:1" x14ac:dyDescent="0.15">
      <c r="A993" s="52" t="s">
        <v>1292</v>
      </c>
    </row>
    <row r="994" spans="1:1" x14ac:dyDescent="0.15">
      <c r="A994" s="52" t="s">
        <v>1293</v>
      </c>
    </row>
    <row r="995" spans="1:1" x14ac:dyDescent="0.15">
      <c r="A995" s="52" t="s">
        <v>1294</v>
      </c>
    </row>
    <row r="996" spans="1:1" x14ac:dyDescent="0.15">
      <c r="A996" s="52" t="s">
        <v>1295</v>
      </c>
    </row>
    <row r="997" spans="1:1" x14ac:dyDescent="0.15">
      <c r="A997" s="52" t="s">
        <v>1296</v>
      </c>
    </row>
    <row r="998" spans="1:1" x14ac:dyDescent="0.15">
      <c r="A998" s="52" t="s">
        <v>1297</v>
      </c>
    </row>
    <row r="999" spans="1:1" x14ac:dyDescent="0.15">
      <c r="A999" s="52" t="s">
        <v>1298</v>
      </c>
    </row>
    <row r="1000" spans="1:1" x14ac:dyDescent="0.15">
      <c r="A1000" s="52" t="s">
        <v>1299</v>
      </c>
    </row>
    <row r="1001" spans="1:1" ht="16.5" x14ac:dyDescent="0.15">
      <c r="A1001" s="52" t="s">
        <v>1300</v>
      </c>
    </row>
    <row r="1002" spans="1:1" x14ac:dyDescent="0.15">
      <c r="A1002" s="52" t="s">
        <v>1301</v>
      </c>
    </row>
    <row r="1003" spans="1:1" x14ac:dyDescent="0.15">
      <c r="A1003" s="52" t="s">
        <v>1302</v>
      </c>
    </row>
    <row r="1004" spans="1:1" x14ac:dyDescent="0.15">
      <c r="A1004" s="52" t="s">
        <v>1303</v>
      </c>
    </row>
    <row r="1005" spans="1:1" x14ac:dyDescent="0.15">
      <c r="A1005" s="52" t="s">
        <v>1304</v>
      </c>
    </row>
    <row r="1006" spans="1:1" x14ac:dyDescent="0.15">
      <c r="A1006" s="52" t="s">
        <v>1305</v>
      </c>
    </row>
    <row r="1007" spans="1:1" x14ac:dyDescent="0.15">
      <c r="A1007" s="52" t="s">
        <v>1306</v>
      </c>
    </row>
    <row r="1008" spans="1:1" x14ac:dyDescent="0.15">
      <c r="A1008" s="52" t="s">
        <v>1307</v>
      </c>
    </row>
    <row r="1009" spans="1:1" x14ac:dyDescent="0.15">
      <c r="A1009" s="52" t="s">
        <v>1308</v>
      </c>
    </row>
    <row r="1010" spans="1:1" x14ac:dyDescent="0.15">
      <c r="A1010" s="52" t="s">
        <v>1309</v>
      </c>
    </row>
    <row r="1011" spans="1:1" x14ac:dyDescent="0.15">
      <c r="A1011" s="52" t="s">
        <v>1310</v>
      </c>
    </row>
    <row r="1012" spans="1:1" x14ac:dyDescent="0.15">
      <c r="A1012" s="52" t="s">
        <v>1311</v>
      </c>
    </row>
    <row r="1013" spans="1:1" x14ac:dyDescent="0.15">
      <c r="A1013" s="52" t="s">
        <v>1312</v>
      </c>
    </row>
    <row r="1014" spans="1:1" x14ac:dyDescent="0.15">
      <c r="A1014" s="52" t="s">
        <v>1313</v>
      </c>
    </row>
    <row r="1015" spans="1:1" x14ac:dyDescent="0.15">
      <c r="A1015" s="52" t="s">
        <v>1314</v>
      </c>
    </row>
    <row r="1016" spans="1:1" x14ac:dyDescent="0.15">
      <c r="A1016" s="52" t="s">
        <v>1315</v>
      </c>
    </row>
    <row r="1017" spans="1:1" x14ac:dyDescent="0.15">
      <c r="A1017" s="52" t="s">
        <v>1316</v>
      </c>
    </row>
    <row r="1018" spans="1:1" x14ac:dyDescent="0.15">
      <c r="A1018" s="52" t="s">
        <v>1317</v>
      </c>
    </row>
    <row r="1019" spans="1:1" x14ac:dyDescent="0.15">
      <c r="A1019" s="52" t="s">
        <v>1318</v>
      </c>
    </row>
    <row r="1020" spans="1:1" x14ac:dyDescent="0.15">
      <c r="A1020" s="52" t="s">
        <v>1319</v>
      </c>
    </row>
    <row r="1021" spans="1:1" x14ac:dyDescent="0.15">
      <c r="A1021" s="52" t="s">
        <v>1320</v>
      </c>
    </row>
    <row r="1022" spans="1:1" x14ac:dyDescent="0.15">
      <c r="A1022" s="52" t="s">
        <v>1321</v>
      </c>
    </row>
    <row r="1023" spans="1:1" x14ac:dyDescent="0.15">
      <c r="A1023" s="52" t="s">
        <v>1322</v>
      </c>
    </row>
    <row r="1024" spans="1:1" x14ac:dyDescent="0.15">
      <c r="A1024" s="52" t="s">
        <v>1323</v>
      </c>
    </row>
    <row r="1025" spans="1:1" x14ac:dyDescent="0.15">
      <c r="A1025" s="52" t="s">
        <v>1324</v>
      </c>
    </row>
    <row r="1026" spans="1:1" x14ac:dyDescent="0.15">
      <c r="A1026" s="52" t="s">
        <v>1325</v>
      </c>
    </row>
    <row r="1027" spans="1:1" x14ac:dyDescent="0.15">
      <c r="A1027" s="52" t="s">
        <v>1326</v>
      </c>
    </row>
    <row r="1028" spans="1:1" x14ac:dyDescent="0.15">
      <c r="A1028" s="52" t="s">
        <v>1327</v>
      </c>
    </row>
    <row r="1029" spans="1:1" x14ac:dyDescent="0.15">
      <c r="A1029" s="52" t="s">
        <v>1328</v>
      </c>
    </row>
    <row r="1030" spans="1:1" x14ac:dyDescent="0.15">
      <c r="A1030" s="52" t="s">
        <v>1329</v>
      </c>
    </row>
    <row r="1031" spans="1:1" x14ac:dyDescent="0.15">
      <c r="A1031" s="52" t="s">
        <v>1330</v>
      </c>
    </row>
    <row r="1032" spans="1:1" x14ac:dyDescent="0.15">
      <c r="A1032" s="52" t="s">
        <v>1331</v>
      </c>
    </row>
    <row r="1033" spans="1:1" x14ac:dyDescent="0.15">
      <c r="A1033" s="52" t="s">
        <v>1332</v>
      </c>
    </row>
    <row r="1034" spans="1:1" x14ac:dyDescent="0.15">
      <c r="A1034" s="52" t="s">
        <v>1333</v>
      </c>
    </row>
    <row r="1035" spans="1:1" x14ac:dyDescent="0.15">
      <c r="A1035" s="52" t="s">
        <v>1334</v>
      </c>
    </row>
    <row r="1036" spans="1:1" x14ac:dyDescent="0.15">
      <c r="A1036" s="52" t="s">
        <v>1335</v>
      </c>
    </row>
    <row r="1037" spans="1:1" x14ac:dyDescent="0.15">
      <c r="A1037" s="52" t="s">
        <v>1336</v>
      </c>
    </row>
    <row r="1038" spans="1:1" x14ac:dyDescent="0.15">
      <c r="A1038" s="52" t="s">
        <v>1337</v>
      </c>
    </row>
    <row r="1039" spans="1:1" x14ac:dyDescent="0.15">
      <c r="A1039" s="52" t="s">
        <v>1338</v>
      </c>
    </row>
    <row r="1040" spans="1:1" x14ac:dyDescent="0.15">
      <c r="A1040" s="52" t="s">
        <v>1339</v>
      </c>
    </row>
    <row r="1041" spans="1:1" x14ac:dyDescent="0.15">
      <c r="A1041" s="52" t="s">
        <v>1340</v>
      </c>
    </row>
    <row r="1042" spans="1:1" x14ac:dyDescent="0.15">
      <c r="A1042" s="52" t="s">
        <v>1341</v>
      </c>
    </row>
    <row r="1043" spans="1:1" x14ac:dyDescent="0.15">
      <c r="A1043" s="52" t="s">
        <v>1342</v>
      </c>
    </row>
    <row r="1044" spans="1:1" x14ac:dyDescent="0.15">
      <c r="A1044" s="52" t="s">
        <v>1343</v>
      </c>
    </row>
    <row r="1045" spans="1:1" x14ac:dyDescent="0.15">
      <c r="A1045" s="52" t="s">
        <v>1344</v>
      </c>
    </row>
    <row r="1046" spans="1:1" x14ac:dyDescent="0.15">
      <c r="A1046" s="52" t="s">
        <v>1345</v>
      </c>
    </row>
    <row r="1047" spans="1:1" x14ac:dyDescent="0.15">
      <c r="A1047" s="52" t="s">
        <v>1346</v>
      </c>
    </row>
    <row r="1048" spans="1:1" x14ac:dyDescent="0.15">
      <c r="A1048" s="52" t="s">
        <v>1347</v>
      </c>
    </row>
    <row r="1049" spans="1:1" x14ac:dyDescent="0.15">
      <c r="A1049" s="52" t="s">
        <v>1348</v>
      </c>
    </row>
    <row r="1050" spans="1:1" x14ac:dyDescent="0.15">
      <c r="A1050" s="52" t="s">
        <v>1349</v>
      </c>
    </row>
    <row r="1051" spans="1:1" x14ac:dyDescent="0.15">
      <c r="A1051" s="52" t="s">
        <v>1350</v>
      </c>
    </row>
    <row r="1052" spans="1:1" x14ac:dyDescent="0.15">
      <c r="A1052" s="52" t="s">
        <v>1351</v>
      </c>
    </row>
    <row r="1053" spans="1:1" x14ac:dyDescent="0.15">
      <c r="A1053" s="52" t="s">
        <v>1352</v>
      </c>
    </row>
    <row r="1054" spans="1:1" x14ac:dyDescent="0.15">
      <c r="A1054" s="52" t="s">
        <v>1353</v>
      </c>
    </row>
    <row r="1055" spans="1:1" x14ac:dyDescent="0.15">
      <c r="A1055" s="52" t="s">
        <v>1354</v>
      </c>
    </row>
    <row r="1056" spans="1:1" x14ac:dyDescent="0.15">
      <c r="A1056" s="52" t="s">
        <v>1355</v>
      </c>
    </row>
    <row r="1057" spans="1:1" x14ac:dyDescent="0.15">
      <c r="A1057" s="52" t="s">
        <v>1356</v>
      </c>
    </row>
    <row r="1058" spans="1:1" x14ac:dyDescent="0.15">
      <c r="A1058" s="52" t="s">
        <v>1357</v>
      </c>
    </row>
    <row r="1059" spans="1:1" x14ac:dyDescent="0.15">
      <c r="A1059" s="52" t="s">
        <v>1358</v>
      </c>
    </row>
    <row r="1060" spans="1:1" x14ac:dyDescent="0.15">
      <c r="A1060" s="52" t="s">
        <v>1359</v>
      </c>
    </row>
    <row r="1061" spans="1:1" x14ac:dyDescent="0.15">
      <c r="A1061" s="52" t="s">
        <v>1360</v>
      </c>
    </row>
    <row r="1062" spans="1:1" x14ac:dyDescent="0.15">
      <c r="A1062" s="52" t="s">
        <v>1361</v>
      </c>
    </row>
    <row r="1063" spans="1:1" x14ac:dyDescent="0.15">
      <c r="A1063" s="52" t="s">
        <v>1362</v>
      </c>
    </row>
    <row r="1064" spans="1:1" x14ac:dyDescent="0.15">
      <c r="A1064" s="52" t="s">
        <v>1363</v>
      </c>
    </row>
    <row r="1065" spans="1:1" x14ac:dyDescent="0.15">
      <c r="A1065" s="52" t="s">
        <v>1364</v>
      </c>
    </row>
    <row r="1066" spans="1:1" x14ac:dyDescent="0.15">
      <c r="A1066" s="52" t="s">
        <v>1365</v>
      </c>
    </row>
    <row r="1067" spans="1:1" x14ac:dyDescent="0.15">
      <c r="A1067" s="52" t="s">
        <v>1366</v>
      </c>
    </row>
    <row r="1068" spans="1:1" x14ac:dyDescent="0.15">
      <c r="A1068" s="52" t="s">
        <v>1367</v>
      </c>
    </row>
    <row r="1069" spans="1:1" x14ac:dyDescent="0.15">
      <c r="A1069" s="52" t="s">
        <v>1368</v>
      </c>
    </row>
    <row r="1070" spans="1:1" x14ac:dyDescent="0.15">
      <c r="A1070" s="52" t="s">
        <v>1369</v>
      </c>
    </row>
    <row r="1071" spans="1:1" x14ac:dyDescent="0.15">
      <c r="A1071" s="52" t="s">
        <v>1370</v>
      </c>
    </row>
    <row r="1072" spans="1:1" x14ac:dyDescent="0.15">
      <c r="A1072" s="52" t="s">
        <v>1371</v>
      </c>
    </row>
    <row r="1073" spans="1:1" x14ac:dyDescent="0.15">
      <c r="A1073" s="52" t="s">
        <v>1372</v>
      </c>
    </row>
    <row r="1074" spans="1:1" x14ac:dyDescent="0.15">
      <c r="A1074" s="52" t="s">
        <v>1373</v>
      </c>
    </row>
    <row r="1075" spans="1:1" x14ac:dyDescent="0.15">
      <c r="A1075" s="52" t="s">
        <v>1374</v>
      </c>
    </row>
    <row r="1076" spans="1:1" x14ac:dyDescent="0.15">
      <c r="A1076" s="52" t="s">
        <v>1375</v>
      </c>
    </row>
    <row r="1077" spans="1:1" x14ac:dyDescent="0.15">
      <c r="A1077" s="52" t="s">
        <v>1376</v>
      </c>
    </row>
    <row r="1078" spans="1:1" x14ac:dyDescent="0.15">
      <c r="A1078" s="52" t="s">
        <v>1377</v>
      </c>
    </row>
    <row r="1079" spans="1:1" x14ac:dyDescent="0.15">
      <c r="A1079" s="52" t="s">
        <v>1378</v>
      </c>
    </row>
    <row r="1080" spans="1:1" x14ac:dyDescent="0.15">
      <c r="A1080" s="52" t="s">
        <v>1379</v>
      </c>
    </row>
    <row r="1081" spans="1:1" x14ac:dyDescent="0.15">
      <c r="A1081" s="52" t="s">
        <v>1380</v>
      </c>
    </row>
    <row r="1082" spans="1:1" x14ac:dyDescent="0.15">
      <c r="A1082" s="52" t="s">
        <v>1381</v>
      </c>
    </row>
    <row r="1083" spans="1:1" x14ac:dyDescent="0.15">
      <c r="A1083" s="52" t="s">
        <v>1382</v>
      </c>
    </row>
    <row r="1084" spans="1:1" x14ac:dyDescent="0.15">
      <c r="A1084" s="52" t="s">
        <v>1383</v>
      </c>
    </row>
    <row r="1085" spans="1:1" x14ac:dyDescent="0.15">
      <c r="A1085" s="52" t="s">
        <v>1384</v>
      </c>
    </row>
    <row r="1086" spans="1:1" x14ac:dyDescent="0.15">
      <c r="A1086" s="52" t="s">
        <v>1385</v>
      </c>
    </row>
    <row r="1087" spans="1:1" x14ac:dyDescent="0.15">
      <c r="A1087" s="52" t="s">
        <v>1386</v>
      </c>
    </row>
    <row r="1088" spans="1:1" x14ac:dyDescent="0.15">
      <c r="A1088" s="52" t="s">
        <v>1387</v>
      </c>
    </row>
    <row r="1089" spans="1:1" x14ac:dyDescent="0.15">
      <c r="A1089" s="52" t="s">
        <v>1388</v>
      </c>
    </row>
    <row r="1090" spans="1:1" x14ac:dyDescent="0.15">
      <c r="A1090" s="52" t="s">
        <v>1389</v>
      </c>
    </row>
    <row r="1091" spans="1:1" x14ac:dyDescent="0.15">
      <c r="A1091" s="52" t="s">
        <v>1390</v>
      </c>
    </row>
    <row r="1092" spans="1:1" x14ac:dyDescent="0.15">
      <c r="A1092" s="52" t="s">
        <v>1391</v>
      </c>
    </row>
    <row r="1093" spans="1:1" x14ac:dyDescent="0.15">
      <c r="A1093" s="52" t="s">
        <v>1392</v>
      </c>
    </row>
    <row r="1094" spans="1:1" x14ac:dyDescent="0.15">
      <c r="A1094" s="52" t="s">
        <v>1393</v>
      </c>
    </row>
    <row r="1095" spans="1:1" x14ac:dyDescent="0.15">
      <c r="A1095" s="52" t="s">
        <v>1394</v>
      </c>
    </row>
    <row r="1096" spans="1:1" x14ac:dyDescent="0.15">
      <c r="A1096" s="52" t="s">
        <v>1395</v>
      </c>
    </row>
    <row r="1097" spans="1:1" x14ac:dyDescent="0.15">
      <c r="A1097" s="52" t="s">
        <v>1396</v>
      </c>
    </row>
    <row r="1098" spans="1:1" x14ac:dyDescent="0.15">
      <c r="A1098" s="52" t="s">
        <v>1397</v>
      </c>
    </row>
    <row r="1099" spans="1:1" x14ac:dyDescent="0.15">
      <c r="A1099" s="52" t="s">
        <v>1398</v>
      </c>
    </row>
    <row r="1100" spans="1:1" x14ac:dyDescent="0.15">
      <c r="A1100" s="52" t="s">
        <v>1399</v>
      </c>
    </row>
    <row r="1101" spans="1:1" x14ac:dyDescent="0.15">
      <c r="A1101" s="52" t="s">
        <v>1400</v>
      </c>
    </row>
    <row r="1102" spans="1:1" x14ac:dyDescent="0.15">
      <c r="A1102" s="52" t="s">
        <v>1401</v>
      </c>
    </row>
    <row r="1103" spans="1:1" x14ac:dyDescent="0.15">
      <c r="A1103" s="52" t="s">
        <v>1402</v>
      </c>
    </row>
    <row r="1104" spans="1:1" x14ac:dyDescent="0.15">
      <c r="A1104" s="52" t="s">
        <v>1403</v>
      </c>
    </row>
    <row r="1105" spans="1:1" x14ac:dyDescent="0.15">
      <c r="A1105" s="52" t="s">
        <v>1404</v>
      </c>
    </row>
    <row r="1106" spans="1:1" x14ac:dyDescent="0.15">
      <c r="A1106" s="52" t="s">
        <v>1405</v>
      </c>
    </row>
    <row r="1107" spans="1:1" x14ac:dyDescent="0.15">
      <c r="A1107" s="52" t="s">
        <v>1406</v>
      </c>
    </row>
    <row r="1108" spans="1:1" x14ac:dyDescent="0.15">
      <c r="A1108" s="52" t="s">
        <v>1407</v>
      </c>
    </row>
    <row r="1109" spans="1:1" x14ac:dyDescent="0.15">
      <c r="A1109" s="52" t="s">
        <v>1408</v>
      </c>
    </row>
    <row r="1110" spans="1:1" x14ac:dyDescent="0.15">
      <c r="A1110" s="52" t="s">
        <v>1409</v>
      </c>
    </row>
    <row r="1111" spans="1:1" x14ac:dyDescent="0.15">
      <c r="A1111" s="52" t="s">
        <v>1410</v>
      </c>
    </row>
    <row r="1112" spans="1:1" x14ac:dyDescent="0.15">
      <c r="A1112" s="52" t="s">
        <v>1411</v>
      </c>
    </row>
    <row r="1113" spans="1:1" x14ac:dyDescent="0.15">
      <c r="A1113" s="52" t="s">
        <v>1412</v>
      </c>
    </row>
    <row r="1114" spans="1:1" x14ac:dyDescent="0.15">
      <c r="A1114" s="52" t="s">
        <v>1413</v>
      </c>
    </row>
    <row r="1115" spans="1:1" x14ac:dyDescent="0.15">
      <c r="A1115" s="52" t="s">
        <v>1414</v>
      </c>
    </row>
    <row r="1116" spans="1:1" x14ac:dyDescent="0.15">
      <c r="A1116" s="52" t="s">
        <v>1415</v>
      </c>
    </row>
    <row r="1117" spans="1:1" x14ac:dyDescent="0.15">
      <c r="A1117" s="52" t="s">
        <v>1416</v>
      </c>
    </row>
    <row r="1118" spans="1:1" x14ac:dyDescent="0.15">
      <c r="A1118" s="52" t="s">
        <v>1417</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5"/>
  <dimension ref="A1:K65"/>
  <sheetViews>
    <sheetView showGridLines="0" zoomScaleNormal="100" workbookViewId="0">
      <selection activeCell="M12" sqref="M12"/>
    </sheetView>
  </sheetViews>
  <sheetFormatPr defaultRowHeight="12.75" x14ac:dyDescent="0.2"/>
  <cols>
    <col min="1" max="2" width="1.7109375" style="301" customWidth="1"/>
    <col min="3" max="3" width="1.5703125" style="424" customWidth="1"/>
    <col min="4" max="4" width="69.42578125" style="301" customWidth="1"/>
    <col min="5" max="5" width="3.28515625" style="301" customWidth="1"/>
    <col min="6" max="6" width="2.28515625" style="301" customWidth="1"/>
    <col min="7" max="7" width="1.140625" style="301" customWidth="1"/>
    <col min="8" max="8" width="1.7109375" style="301" customWidth="1"/>
    <col min="9" max="11" width="9.140625" style="301"/>
    <col min="12" max="16384" width="9.140625" style="165"/>
  </cols>
  <sheetData>
    <row r="1" spans="1:11" ht="15.75" x14ac:dyDescent="0.2">
      <c r="A1" s="713" t="s">
        <v>128</v>
      </c>
      <c r="B1" s="713"/>
      <c r="C1" s="713"/>
      <c r="D1" s="713"/>
      <c r="E1" s="713"/>
      <c r="F1" s="713"/>
      <c r="G1" s="713"/>
      <c r="H1" s="713"/>
      <c r="I1" s="290"/>
      <c r="J1" s="290"/>
      <c r="K1" s="290"/>
    </row>
    <row r="2" spans="1:11" x14ac:dyDescent="0.2">
      <c r="A2" s="386"/>
      <c r="B2" s="391"/>
      <c r="C2" s="414"/>
      <c r="D2" s="391"/>
      <c r="E2" s="391"/>
      <c r="F2" s="391"/>
      <c r="G2" s="391"/>
      <c r="H2" s="387"/>
    </row>
    <row r="3" spans="1:11" ht="12.75" customHeight="1" x14ac:dyDescent="0.2">
      <c r="A3" s="386"/>
      <c r="B3" s="725" t="s">
        <v>1418</v>
      </c>
      <c r="C3" s="725"/>
      <c r="D3" s="725"/>
      <c r="E3" s="725"/>
      <c r="F3" s="725"/>
      <c r="G3" s="725"/>
      <c r="H3" s="387"/>
    </row>
    <row r="4" spans="1:11" ht="25.5" customHeight="1" x14ac:dyDescent="0.2">
      <c r="A4" s="386"/>
      <c r="B4" s="53"/>
      <c r="C4" s="726" t="s">
        <v>1496</v>
      </c>
      <c r="D4" s="726"/>
      <c r="E4" s="726"/>
      <c r="F4" s="726"/>
      <c r="G4" s="54"/>
      <c r="H4" s="387"/>
      <c r="K4" s="416"/>
    </row>
    <row r="5" spans="1:11" ht="3" customHeight="1" x14ac:dyDescent="0.2">
      <c r="A5" s="386"/>
      <c r="B5" s="42"/>
      <c r="C5" s="727"/>
      <c r="D5" s="727"/>
      <c r="E5" s="727"/>
      <c r="F5" s="727"/>
      <c r="G5" s="44"/>
      <c r="H5" s="387"/>
      <c r="K5" s="416"/>
    </row>
    <row r="6" spans="1:11" ht="12.75" customHeight="1" x14ac:dyDescent="0.2">
      <c r="A6" s="386"/>
      <c r="B6" s="42"/>
      <c r="C6" s="715" t="s">
        <v>1419</v>
      </c>
      <c r="D6" s="715"/>
      <c r="E6" s="715"/>
      <c r="F6" s="715"/>
      <c r="G6" s="44"/>
      <c r="H6" s="387"/>
      <c r="K6" s="427"/>
    </row>
    <row r="7" spans="1:11" x14ac:dyDescent="0.2">
      <c r="A7" s="386"/>
      <c r="B7" s="42"/>
      <c r="C7" s="715"/>
      <c r="D7" s="715"/>
      <c r="E7" s="715"/>
      <c r="F7" s="715"/>
      <c r="G7" s="44"/>
      <c r="H7" s="387"/>
      <c r="K7" s="427"/>
    </row>
    <row r="8" spans="1:11" x14ac:dyDescent="0.2">
      <c r="A8" s="386"/>
      <c r="B8" s="42"/>
      <c r="C8" s="715"/>
      <c r="D8" s="715"/>
      <c r="E8" s="715"/>
      <c r="F8" s="715"/>
      <c r="G8" s="44"/>
      <c r="H8" s="387"/>
      <c r="K8" s="427"/>
    </row>
    <row r="9" spans="1:11" ht="0.75" customHeight="1" x14ac:dyDescent="0.2">
      <c r="A9" s="386"/>
      <c r="B9" s="42"/>
      <c r="C9" s="715"/>
      <c r="D9" s="715"/>
      <c r="E9" s="715"/>
      <c r="F9" s="715"/>
      <c r="G9" s="44"/>
      <c r="H9" s="387"/>
      <c r="K9" s="416"/>
    </row>
    <row r="10" spans="1:11" x14ac:dyDescent="0.2">
      <c r="A10" s="386"/>
      <c r="B10" s="42"/>
      <c r="C10" s="715" t="s">
        <v>1420</v>
      </c>
      <c r="D10" s="715"/>
      <c r="E10" s="715"/>
      <c r="F10" s="715"/>
      <c r="G10" s="44"/>
      <c r="H10" s="387"/>
      <c r="K10" s="416"/>
    </row>
    <row r="11" spans="1:11" x14ac:dyDescent="0.2">
      <c r="A11" s="386"/>
      <c r="B11" s="42"/>
      <c r="C11" s="715"/>
      <c r="D11" s="715"/>
      <c r="E11" s="715"/>
      <c r="F11" s="715"/>
      <c r="G11" s="44"/>
      <c r="H11" s="387"/>
      <c r="K11" s="416"/>
    </row>
    <row r="12" spans="1:11" x14ac:dyDescent="0.2">
      <c r="A12" s="386"/>
      <c r="B12" s="42"/>
      <c r="C12" s="715"/>
      <c r="D12" s="715"/>
      <c r="E12" s="715"/>
      <c r="F12" s="715"/>
      <c r="G12" s="44"/>
      <c r="H12" s="387"/>
      <c r="K12" s="416"/>
    </row>
    <row r="13" spans="1:11" ht="17.25" customHeight="1" x14ac:dyDescent="0.2">
      <c r="A13" s="386"/>
      <c r="B13" s="42"/>
      <c r="C13" s="715" t="s">
        <v>1421</v>
      </c>
      <c r="D13" s="715"/>
      <c r="E13" s="715"/>
      <c r="F13" s="715"/>
      <c r="G13" s="44"/>
      <c r="H13" s="387"/>
      <c r="K13" s="416"/>
    </row>
    <row r="14" spans="1:11" ht="17.25" customHeight="1" x14ac:dyDescent="0.2">
      <c r="A14" s="386"/>
      <c r="B14" s="42"/>
      <c r="C14" s="715"/>
      <c r="D14" s="715"/>
      <c r="E14" s="715"/>
      <c r="F14" s="715"/>
      <c r="G14" s="44"/>
      <c r="H14" s="387"/>
      <c r="K14" s="416"/>
    </row>
    <row r="15" spans="1:11" ht="17.25" customHeight="1" x14ac:dyDescent="0.2">
      <c r="A15" s="386"/>
      <c r="B15" s="42"/>
      <c r="C15" s="715"/>
      <c r="D15" s="715"/>
      <c r="E15" s="715"/>
      <c r="F15" s="715"/>
      <c r="G15" s="44"/>
      <c r="H15" s="387"/>
      <c r="K15" s="416"/>
    </row>
    <row r="16" spans="1:11" x14ac:dyDescent="0.2">
      <c r="A16" s="386"/>
      <c r="B16" s="42"/>
      <c r="C16" s="715" t="s">
        <v>1422</v>
      </c>
      <c r="D16" s="715"/>
      <c r="E16" s="715"/>
      <c r="F16" s="715"/>
      <c r="G16" s="44"/>
      <c r="H16" s="387"/>
      <c r="K16" s="416"/>
    </row>
    <row r="17" spans="1:11" x14ac:dyDescent="0.2">
      <c r="A17" s="386"/>
      <c r="B17" s="42"/>
      <c r="C17" s="715"/>
      <c r="D17" s="715"/>
      <c r="E17" s="715"/>
      <c r="F17" s="715"/>
      <c r="G17" s="44"/>
      <c r="H17" s="387"/>
      <c r="K17" s="416"/>
    </row>
    <row r="18" spans="1:11" ht="18" customHeight="1" x14ac:dyDescent="0.2">
      <c r="A18" s="386"/>
      <c r="B18" s="42"/>
      <c r="C18" s="715"/>
      <c r="D18" s="715"/>
      <c r="E18" s="715"/>
      <c r="F18" s="715"/>
      <c r="G18" s="44"/>
      <c r="H18" s="387"/>
      <c r="K18" s="416"/>
    </row>
    <row r="19" spans="1:11" x14ac:dyDescent="0.2">
      <c r="A19" s="386"/>
      <c r="B19" s="42"/>
      <c r="C19" s="715" t="s">
        <v>1423</v>
      </c>
      <c r="D19" s="715"/>
      <c r="E19" s="715"/>
      <c r="F19" s="715"/>
      <c r="G19" s="44"/>
      <c r="H19" s="387"/>
      <c r="K19" s="416"/>
    </row>
    <row r="20" spans="1:11" x14ac:dyDescent="0.2">
      <c r="A20" s="386"/>
      <c r="B20" s="42"/>
      <c r="C20" s="715"/>
      <c r="D20" s="715"/>
      <c r="E20" s="715"/>
      <c r="F20" s="715"/>
      <c r="G20" s="44"/>
      <c r="H20" s="387"/>
      <c r="K20" s="416"/>
    </row>
    <row r="21" spans="1:11" ht="11.25" customHeight="1" x14ac:dyDescent="0.2">
      <c r="A21" s="386"/>
      <c r="B21" s="42"/>
      <c r="C21" s="715"/>
      <c r="D21" s="715"/>
      <c r="E21" s="715"/>
      <c r="F21" s="715"/>
      <c r="G21" s="44"/>
      <c r="H21" s="387"/>
      <c r="K21" s="416"/>
    </row>
    <row r="22" spans="1:11" x14ac:dyDescent="0.2">
      <c r="A22" s="386"/>
      <c r="B22" s="42"/>
      <c r="C22" s="715" t="s">
        <v>1424</v>
      </c>
      <c r="D22" s="715"/>
      <c r="E22" s="715"/>
      <c r="F22" s="715"/>
      <c r="G22" s="44"/>
      <c r="H22" s="387"/>
      <c r="K22" s="416"/>
    </row>
    <row r="23" spans="1:11" x14ac:dyDescent="0.2">
      <c r="A23" s="386"/>
      <c r="B23" s="42"/>
      <c r="C23" s="715"/>
      <c r="D23" s="715"/>
      <c r="E23" s="715"/>
      <c r="F23" s="715"/>
      <c r="G23" s="44"/>
      <c r="H23" s="387"/>
      <c r="K23" s="416"/>
    </row>
    <row r="24" spans="1:11" x14ac:dyDescent="0.2">
      <c r="A24" s="386"/>
      <c r="B24" s="42"/>
      <c r="C24" s="715"/>
      <c r="D24" s="715"/>
      <c r="E24" s="715"/>
      <c r="F24" s="715"/>
      <c r="G24" s="44"/>
      <c r="H24" s="387"/>
      <c r="K24" s="416"/>
    </row>
    <row r="25" spans="1:11" x14ac:dyDescent="0.2">
      <c r="A25" s="386"/>
      <c r="B25" s="42"/>
      <c r="C25" s="444"/>
      <c r="D25" s="444"/>
      <c r="E25" s="444"/>
      <c r="F25" s="444"/>
      <c r="G25" s="44"/>
      <c r="H25" s="387"/>
      <c r="K25" s="416"/>
    </row>
    <row r="26" spans="1:11" x14ac:dyDescent="0.2">
      <c r="A26" s="386"/>
      <c r="B26" s="42"/>
      <c r="C26" s="715" t="s">
        <v>1425</v>
      </c>
      <c r="D26" s="715"/>
      <c r="E26" s="715"/>
      <c r="F26" s="715"/>
      <c r="G26" s="44"/>
      <c r="H26" s="387"/>
      <c r="K26" s="416"/>
    </row>
    <row r="27" spans="1:11" x14ac:dyDescent="0.2">
      <c r="A27" s="386"/>
      <c r="B27" s="42"/>
      <c r="C27" s="715"/>
      <c r="D27" s="715"/>
      <c r="E27" s="715"/>
      <c r="F27" s="715"/>
      <c r="G27" s="44"/>
      <c r="H27" s="387"/>
      <c r="K27" s="416"/>
    </row>
    <row r="28" spans="1:11" x14ac:dyDescent="0.2">
      <c r="A28" s="386"/>
      <c r="B28" s="42"/>
      <c r="C28" s="715"/>
      <c r="D28" s="715"/>
      <c r="E28" s="715"/>
      <c r="F28" s="715"/>
      <c r="G28" s="44"/>
      <c r="H28" s="387"/>
      <c r="K28" s="416"/>
    </row>
    <row r="29" spans="1:11" x14ac:dyDescent="0.2">
      <c r="A29" s="386"/>
      <c r="B29" s="42"/>
      <c r="C29" s="444"/>
      <c r="D29" s="444"/>
      <c r="E29" s="444"/>
      <c r="F29" s="444"/>
      <c r="G29" s="44"/>
      <c r="H29" s="387"/>
      <c r="K29" s="416"/>
    </row>
    <row r="30" spans="1:11" x14ac:dyDescent="0.2">
      <c r="A30" s="386"/>
      <c r="B30" s="42"/>
      <c r="C30" s="715" t="s">
        <v>1426</v>
      </c>
      <c r="D30" s="715"/>
      <c r="E30" s="715"/>
      <c r="F30" s="715"/>
      <c r="G30" s="44"/>
      <c r="H30" s="387"/>
      <c r="K30" s="416"/>
    </row>
    <row r="31" spans="1:11" x14ac:dyDescent="0.2">
      <c r="A31" s="386"/>
      <c r="B31" s="42"/>
      <c r="C31" s="715"/>
      <c r="D31" s="715"/>
      <c r="E31" s="715"/>
      <c r="F31" s="715"/>
      <c r="G31" s="44"/>
      <c r="H31" s="387"/>
      <c r="K31" s="416"/>
    </row>
    <row r="32" spans="1:11" x14ac:dyDescent="0.2">
      <c r="A32" s="386"/>
      <c r="B32" s="42"/>
      <c r="C32" s="715"/>
      <c r="D32" s="715"/>
      <c r="E32" s="715"/>
      <c r="F32" s="715"/>
      <c r="G32" s="44"/>
      <c r="H32" s="387"/>
      <c r="K32" s="416"/>
    </row>
    <row r="33" spans="1:11" x14ac:dyDescent="0.2">
      <c r="A33" s="386"/>
      <c r="B33" s="42"/>
      <c r="C33" s="715" t="s">
        <v>1427</v>
      </c>
      <c r="D33" s="715"/>
      <c r="E33" s="715"/>
      <c r="F33" s="715"/>
      <c r="G33" s="44"/>
      <c r="H33" s="387"/>
      <c r="K33" s="416"/>
    </row>
    <row r="34" spans="1:11" x14ac:dyDescent="0.2">
      <c r="A34" s="386"/>
      <c r="B34" s="42"/>
      <c r="C34" s="715"/>
      <c r="D34" s="715"/>
      <c r="E34" s="715"/>
      <c r="F34" s="715"/>
      <c r="G34" s="44"/>
      <c r="H34" s="387"/>
      <c r="K34" s="416"/>
    </row>
    <row r="35" spans="1:11" x14ac:dyDescent="0.2">
      <c r="A35" s="386"/>
      <c r="B35" s="42"/>
      <c r="C35" s="715"/>
      <c r="D35" s="715"/>
      <c r="E35" s="715"/>
      <c r="F35" s="715"/>
      <c r="G35" s="44"/>
      <c r="H35" s="387"/>
      <c r="K35" s="416"/>
    </row>
    <row r="36" spans="1:11" x14ac:dyDescent="0.2">
      <c r="A36" s="386"/>
      <c r="B36" s="42"/>
      <c r="C36" s="715"/>
      <c r="D36" s="715"/>
      <c r="E36" s="715"/>
      <c r="F36" s="715"/>
      <c r="G36" s="44"/>
      <c r="H36" s="387"/>
      <c r="K36" s="416"/>
    </row>
    <row r="37" spans="1:11" x14ac:dyDescent="0.2">
      <c r="A37" s="386"/>
      <c r="B37" s="42"/>
      <c r="C37" s="715"/>
      <c r="D37" s="715"/>
      <c r="E37" s="715"/>
      <c r="F37" s="715"/>
      <c r="G37" s="44"/>
      <c r="H37" s="387"/>
      <c r="K37" s="416"/>
    </row>
    <row r="38" spans="1:11" x14ac:dyDescent="0.2">
      <c r="A38" s="386"/>
      <c r="B38" s="42"/>
      <c r="C38" s="715"/>
      <c r="D38" s="715"/>
      <c r="E38" s="715"/>
      <c r="F38" s="715"/>
      <c r="G38" s="44"/>
      <c r="H38" s="387"/>
      <c r="K38" s="416"/>
    </row>
    <row r="39" spans="1:11" ht="9.75" customHeight="1" x14ac:dyDescent="0.2">
      <c r="A39" s="386"/>
      <c r="B39" s="42"/>
      <c r="C39" s="715"/>
      <c r="D39" s="715"/>
      <c r="E39" s="715"/>
      <c r="F39" s="715"/>
      <c r="G39" s="44"/>
      <c r="H39" s="387"/>
      <c r="K39" s="416"/>
    </row>
    <row r="40" spans="1:11" hidden="1" x14ac:dyDescent="0.2">
      <c r="A40" s="386"/>
      <c r="B40" s="42"/>
      <c r="C40" s="715"/>
      <c r="D40" s="715"/>
      <c r="E40" s="715"/>
      <c r="F40" s="715"/>
      <c r="G40" s="44"/>
      <c r="H40" s="387"/>
      <c r="K40" s="416"/>
    </row>
    <row r="41" spans="1:11" ht="5.25" customHeight="1" x14ac:dyDescent="0.2">
      <c r="A41" s="386"/>
      <c r="B41" s="42"/>
      <c r="C41" s="444"/>
      <c r="D41" s="444"/>
      <c r="E41" s="444"/>
      <c r="F41" s="444"/>
      <c r="G41" s="44"/>
      <c r="H41" s="387"/>
      <c r="K41" s="416"/>
    </row>
    <row r="42" spans="1:11" x14ac:dyDescent="0.2">
      <c r="A42" s="386"/>
      <c r="B42" s="42"/>
      <c r="C42" s="444"/>
      <c r="D42" s="444" t="s">
        <v>1428</v>
      </c>
      <c r="E42" s="444"/>
      <c r="F42" s="444"/>
      <c r="G42" s="44"/>
      <c r="H42" s="387"/>
      <c r="K42" s="416"/>
    </row>
    <row r="43" spans="1:11" x14ac:dyDescent="0.2">
      <c r="A43" s="386"/>
      <c r="B43" s="388"/>
      <c r="C43" s="428"/>
      <c r="D43" s="429">
        <f ca="1">NOW()</f>
        <v>43018.501376967593</v>
      </c>
      <c r="E43" s="428"/>
      <c r="F43" s="428"/>
      <c r="G43" s="392"/>
      <c r="H43" s="387"/>
      <c r="K43" s="416"/>
    </row>
    <row r="44" spans="1:11" x14ac:dyDescent="0.2">
      <c r="A44" s="386"/>
      <c r="B44" s="388"/>
      <c r="C44" s="716"/>
      <c r="D44" s="717"/>
      <c r="E44" s="717"/>
      <c r="F44" s="718"/>
      <c r="G44" s="392"/>
      <c r="H44" s="387"/>
      <c r="K44" s="416"/>
    </row>
    <row r="45" spans="1:11" x14ac:dyDescent="0.2">
      <c r="A45" s="386"/>
      <c r="B45" s="388"/>
      <c r="C45" s="719"/>
      <c r="D45" s="720"/>
      <c r="E45" s="720"/>
      <c r="F45" s="721"/>
      <c r="G45" s="392"/>
      <c r="H45" s="387"/>
      <c r="K45" s="416"/>
    </row>
    <row r="46" spans="1:11" x14ac:dyDescent="0.2">
      <c r="A46" s="386"/>
      <c r="B46" s="388"/>
      <c r="C46" s="719"/>
      <c r="D46" s="720"/>
      <c r="E46" s="720"/>
      <c r="F46" s="721"/>
      <c r="G46" s="392"/>
      <c r="H46" s="387"/>
      <c r="K46" s="416"/>
    </row>
    <row r="47" spans="1:11" x14ac:dyDescent="0.2">
      <c r="A47" s="386"/>
      <c r="B47" s="388"/>
      <c r="C47" s="719"/>
      <c r="D47" s="720"/>
      <c r="E47" s="720"/>
      <c r="F47" s="721"/>
      <c r="G47" s="392"/>
      <c r="H47" s="387"/>
      <c r="K47" s="416"/>
    </row>
    <row r="48" spans="1:11" x14ac:dyDescent="0.2">
      <c r="A48" s="386"/>
      <c r="B48" s="388"/>
      <c r="C48" s="719"/>
      <c r="D48" s="720"/>
      <c r="E48" s="720"/>
      <c r="F48" s="721"/>
      <c r="G48" s="392"/>
      <c r="H48" s="387"/>
      <c r="K48" s="416"/>
    </row>
    <row r="49" spans="1:11" x14ac:dyDescent="0.2">
      <c r="A49" s="386"/>
      <c r="B49" s="388"/>
      <c r="C49" s="719"/>
      <c r="D49" s="720"/>
      <c r="E49" s="720"/>
      <c r="F49" s="721"/>
      <c r="G49" s="392"/>
      <c r="H49" s="387"/>
      <c r="K49" s="416"/>
    </row>
    <row r="50" spans="1:11" x14ac:dyDescent="0.2">
      <c r="A50" s="386"/>
      <c r="B50" s="388"/>
      <c r="C50" s="719"/>
      <c r="D50" s="720"/>
      <c r="E50" s="720"/>
      <c r="F50" s="721"/>
      <c r="G50" s="392"/>
      <c r="H50" s="387"/>
      <c r="K50" s="416"/>
    </row>
    <row r="51" spans="1:11" ht="15" customHeight="1" x14ac:dyDescent="0.2">
      <c r="A51" s="386"/>
      <c r="B51" s="388"/>
      <c r="C51" s="722"/>
      <c r="D51" s="723"/>
      <c r="E51" s="723"/>
      <c r="F51" s="724"/>
      <c r="G51" s="392"/>
      <c r="H51" s="387"/>
      <c r="K51" s="416"/>
    </row>
    <row r="52" spans="1:11" x14ac:dyDescent="0.2">
      <c r="A52" s="386"/>
      <c r="B52" s="409"/>
      <c r="C52" s="423"/>
      <c r="D52" s="423"/>
      <c r="E52" s="423"/>
      <c r="F52" s="423"/>
      <c r="G52" s="411"/>
      <c r="H52" s="387"/>
      <c r="K52" s="416"/>
    </row>
    <row r="53" spans="1:11" x14ac:dyDescent="0.2">
      <c r="A53" s="336"/>
      <c r="B53" s="337"/>
      <c r="C53" s="430"/>
      <c r="D53" s="337"/>
      <c r="E53" s="337"/>
      <c r="F53" s="337"/>
      <c r="G53" s="337"/>
      <c r="H53" s="370"/>
      <c r="K53" s="416"/>
    </row>
    <row r="54" spans="1:11" x14ac:dyDescent="0.2">
      <c r="C54" s="431" t="s">
        <v>78</v>
      </c>
      <c r="K54" s="416"/>
    </row>
    <row r="56" spans="1:11" x14ac:dyDescent="0.2">
      <c r="K56" s="416"/>
    </row>
    <row r="57" spans="1:11" x14ac:dyDescent="0.2">
      <c r="K57" s="416"/>
    </row>
    <row r="65" spans="11:11" x14ac:dyDescent="0.2">
      <c r="K65" s="426"/>
    </row>
  </sheetData>
  <mergeCells count="14">
    <mergeCell ref="C33:F40"/>
    <mergeCell ref="C44:F51"/>
    <mergeCell ref="A1:H1"/>
    <mergeCell ref="B3:G3"/>
    <mergeCell ref="C4:F5"/>
    <mergeCell ref="C6:F8"/>
    <mergeCell ref="C9:F9"/>
    <mergeCell ref="C10:F12"/>
    <mergeCell ref="C13:F15"/>
    <mergeCell ref="C16:F18"/>
    <mergeCell ref="C19:F21"/>
    <mergeCell ref="C22:F24"/>
    <mergeCell ref="C26:F28"/>
    <mergeCell ref="C30:F32"/>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ignoredErrors>
    <ignoredError sqref="D4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P139"/>
  <sheetViews>
    <sheetView showGridLines="0" zoomScaleNormal="100" zoomScaleSheetLayoutView="100" workbookViewId="0">
      <selection activeCell="C17" sqref="C17:AL19"/>
    </sheetView>
  </sheetViews>
  <sheetFormatPr defaultColWidth="3.7109375" defaultRowHeight="20.100000000000001" customHeight="1" x14ac:dyDescent="0.2"/>
  <cols>
    <col min="1" max="2" width="1.7109375" style="72" customWidth="1"/>
    <col min="3" max="4" width="2.7109375" style="72" customWidth="1"/>
    <col min="5" max="5" width="4" style="72" customWidth="1"/>
    <col min="6" max="6" width="2.7109375" style="72" customWidth="1"/>
    <col min="7" max="7" width="3.7109375" style="72"/>
    <col min="8" max="20" width="2.7109375" style="72" customWidth="1"/>
    <col min="21" max="21" width="2" style="72" customWidth="1"/>
    <col min="22" max="26" width="2.7109375" style="72" customWidth="1"/>
    <col min="27" max="27" width="4.42578125" style="72" customWidth="1"/>
    <col min="28" max="28" width="3.28515625" style="72" customWidth="1"/>
    <col min="29" max="29" width="3.7109375" style="72" customWidth="1"/>
    <col min="30" max="37" width="2.7109375" style="72" customWidth="1"/>
    <col min="38" max="38" width="3.5703125" style="72" customWidth="1"/>
    <col min="39" max="40" width="1.7109375" style="72" customWidth="1"/>
    <col min="41" max="41" width="2.7109375" style="72" customWidth="1"/>
    <col min="42" max="16384" width="3.7109375" style="72"/>
  </cols>
  <sheetData>
    <row r="1" spans="1:40" s="135" customFormat="1" ht="8.1" customHeight="1" x14ac:dyDescent="0.2">
      <c r="A1" s="132"/>
      <c r="B1" s="167"/>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34"/>
      <c r="AN1" s="168"/>
    </row>
    <row r="2" spans="1:40" s="135" customFormat="1" ht="18" customHeight="1" x14ac:dyDescent="0.2">
      <c r="A2" s="132"/>
      <c r="B2" s="530" t="s">
        <v>1432</v>
      </c>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168"/>
    </row>
    <row r="3" spans="1:40" s="135" customFormat="1" ht="6.2" customHeight="1" x14ac:dyDescent="0.15">
      <c r="A3" s="132"/>
      <c r="B3" s="100"/>
      <c r="C3" s="102"/>
      <c r="D3" s="102"/>
      <c r="E3" s="102"/>
      <c r="F3" s="102"/>
      <c r="G3" s="102"/>
      <c r="H3" s="102"/>
      <c r="I3" s="102"/>
      <c r="J3" s="102"/>
      <c r="K3" s="102"/>
      <c r="L3" s="102"/>
      <c r="M3" s="102"/>
      <c r="N3" s="102"/>
      <c r="O3" s="102"/>
      <c r="P3" s="102"/>
      <c r="Q3" s="102"/>
      <c r="R3" s="102"/>
      <c r="S3" s="102"/>
      <c r="T3" s="169"/>
      <c r="U3" s="169"/>
      <c r="V3" s="169"/>
      <c r="W3" s="169"/>
      <c r="X3" s="169"/>
      <c r="Y3" s="169"/>
      <c r="Z3" s="169"/>
      <c r="AA3" s="169"/>
      <c r="AB3" s="169"/>
      <c r="AC3" s="169"/>
      <c r="AD3" s="169"/>
      <c r="AE3" s="169"/>
      <c r="AF3" s="169"/>
      <c r="AG3" s="169"/>
      <c r="AH3" s="169"/>
      <c r="AI3" s="169"/>
      <c r="AJ3" s="169"/>
      <c r="AK3" s="169"/>
      <c r="AL3" s="169"/>
      <c r="AM3" s="103"/>
      <c r="AN3" s="168"/>
    </row>
    <row r="4" spans="1:40" s="135" customFormat="1" ht="18" customHeight="1" x14ac:dyDescent="0.15">
      <c r="A4" s="132"/>
      <c r="B4" s="167"/>
      <c r="C4" s="476" t="s">
        <v>1433</v>
      </c>
      <c r="D4" s="512"/>
      <c r="E4" s="512"/>
      <c r="F4" s="512"/>
      <c r="G4" s="512"/>
      <c r="H4" s="531"/>
      <c r="I4" s="532"/>
      <c r="J4" s="533"/>
      <c r="K4" s="533"/>
      <c r="L4" s="533"/>
      <c r="M4" s="533"/>
      <c r="N4" s="534"/>
      <c r="O4" s="133"/>
      <c r="P4" s="169"/>
      <c r="Q4" s="137"/>
      <c r="R4" s="137"/>
      <c r="S4" s="137"/>
      <c r="T4" s="169"/>
      <c r="U4" s="169"/>
      <c r="V4" s="169"/>
      <c r="W4" s="169"/>
      <c r="X4" s="169"/>
      <c r="Y4" s="169"/>
      <c r="Z4" s="169"/>
      <c r="AA4" s="169"/>
      <c r="AB4" s="169"/>
      <c r="AC4" s="169"/>
      <c r="AD4" s="169"/>
      <c r="AE4" s="169"/>
      <c r="AF4" s="169"/>
      <c r="AG4" s="169"/>
      <c r="AH4" s="169"/>
      <c r="AI4" s="169"/>
      <c r="AJ4" s="169"/>
      <c r="AK4" s="169"/>
      <c r="AL4" s="169"/>
      <c r="AM4" s="134"/>
      <c r="AN4" s="168"/>
    </row>
    <row r="5" spans="1:40" s="135" customFormat="1" ht="6.2" customHeight="1" x14ac:dyDescent="0.15">
      <c r="A5" s="132"/>
      <c r="B5" s="100"/>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03"/>
      <c r="AN5" s="168"/>
    </row>
    <row r="6" spans="1:40" s="135" customFormat="1" ht="18" customHeight="1" x14ac:dyDescent="0.2">
      <c r="A6" s="132"/>
      <c r="B6" s="100"/>
      <c r="C6" s="535" t="s">
        <v>1434</v>
      </c>
      <c r="D6" s="536"/>
      <c r="E6" s="536"/>
      <c r="F6" s="536"/>
      <c r="G6" s="536"/>
      <c r="H6" s="536"/>
      <c r="I6" s="536"/>
      <c r="J6" s="536"/>
      <c r="K6" s="536"/>
      <c r="L6" s="536"/>
      <c r="M6" s="536"/>
      <c r="N6" s="536"/>
      <c r="O6" s="536"/>
      <c r="P6" s="536"/>
      <c r="Q6" s="536"/>
      <c r="R6" s="536"/>
      <c r="S6" s="536"/>
      <c r="T6" s="536"/>
      <c r="U6" s="536"/>
      <c r="V6" s="536"/>
      <c r="W6" s="536"/>
      <c r="X6" s="536"/>
      <c r="Y6" s="536"/>
      <c r="Z6" s="536"/>
      <c r="AA6" s="536"/>
      <c r="AB6" s="536"/>
      <c r="AC6" s="536"/>
      <c r="AD6" s="536"/>
      <c r="AE6" s="536"/>
      <c r="AF6" s="536"/>
      <c r="AG6" s="536"/>
      <c r="AH6" s="536"/>
      <c r="AI6" s="536"/>
      <c r="AJ6" s="536"/>
      <c r="AK6" s="536"/>
      <c r="AL6" s="537"/>
      <c r="AM6" s="103"/>
      <c r="AN6" s="168"/>
    </row>
    <row r="7" spans="1:40" s="135" customFormat="1" ht="18" customHeight="1" x14ac:dyDescent="0.2">
      <c r="A7" s="132"/>
      <c r="B7" s="100"/>
      <c r="C7" s="538"/>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40"/>
      <c r="AM7" s="103"/>
      <c r="AN7" s="168"/>
    </row>
    <row r="8" spans="1:40" s="135" customFormat="1" ht="18" customHeight="1" x14ac:dyDescent="0.2">
      <c r="A8" s="132"/>
      <c r="B8" s="100"/>
      <c r="C8" s="541"/>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3"/>
      <c r="AM8" s="103"/>
      <c r="AN8" s="168"/>
    </row>
    <row r="9" spans="1:40" s="135" customFormat="1" ht="18" customHeight="1" x14ac:dyDescent="0.2">
      <c r="A9" s="132"/>
      <c r="B9" s="100"/>
      <c r="C9" s="541"/>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3"/>
      <c r="AM9" s="103"/>
      <c r="AN9" s="168"/>
    </row>
    <row r="10" spans="1:40" s="135" customFormat="1" ht="18" customHeight="1" x14ac:dyDescent="0.2">
      <c r="A10" s="132"/>
      <c r="B10" s="100"/>
      <c r="C10" s="541"/>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3"/>
      <c r="AM10" s="103"/>
      <c r="AN10" s="168"/>
    </row>
    <row r="11" spans="1:40" s="135" customFormat="1" ht="18" customHeight="1" x14ac:dyDescent="0.2">
      <c r="A11" s="132"/>
      <c r="B11" s="100"/>
      <c r="C11" s="541"/>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3"/>
      <c r="AM11" s="103"/>
      <c r="AN11" s="168"/>
    </row>
    <row r="12" spans="1:40" s="135" customFormat="1" ht="18" customHeight="1" x14ac:dyDescent="0.2">
      <c r="A12" s="132"/>
      <c r="B12" s="100"/>
      <c r="C12" s="544"/>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6"/>
      <c r="AM12" s="103"/>
      <c r="AN12" s="168"/>
    </row>
    <row r="13" spans="1:40" s="135" customFormat="1" ht="8.25" customHeight="1" x14ac:dyDescent="0.2">
      <c r="A13" s="132"/>
      <c r="B13" s="100"/>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03"/>
      <c r="AN13" s="168"/>
    </row>
    <row r="14" spans="1:40" s="135" customFormat="1" ht="18" customHeight="1" x14ac:dyDescent="0.2">
      <c r="A14" s="132"/>
      <c r="B14" s="530" t="s">
        <v>1435</v>
      </c>
      <c r="C14" s="530"/>
      <c r="D14" s="530"/>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168"/>
    </row>
    <row r="15" spans="1:40" s="135" customFormat="1" ht="7.5" customHeight="1" x14ac:dyDescent="0.15">
      <c r="A15" s="132"/>
      <c r="B15" s="100"/>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03"/>
      <c r="AN15" s="168"/>
    </row>
    <row r="16" spans="1:40" s="135" customFormat="1" ht="21.75" customHeight="1" x14ac:dyDescent="0.2">
      <c r="A16" s="132"/>
      <c r="B16" s="100"/>
      <c r="C16" s="535" t="s">
        <v>1436</v>
      </c>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6"/>
      <c r="AF16" s="536"/>
      <c r="AG16" s="536"/>
      <c r="AH16" s="536"/>
      <c r="AI16" s="536"/>
      <c r="AJ16" s="536"/>
      <c r="AK16" s="536"/>
      <c r="AL16" s="537"/>
      <c r="AM16" s="103"/>
      <c r="AN16" s="168"/>
    </row>
    <row r="17" spans="1:40" s="135" customFormat="1" ht="18" customHeight="1" x14ac:dyDescent="0.2">
      <c r="A17" s="132"/>
      <c r="B17" s="100"/>
      <c r="C17" s="538"/>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40"/>
      <c r="AM17" s="103"/>
      <c r="AN17" s="168"/>
    </row>
    <row r="18" spans="1:40" s="135" customFormat="1" ht="18" customHeight="1" x14ac:dyDescent="0.2">
      <c r="A18" s="132"/>
      <c r="B18" s="100"/>
      <c r="C18" s="541"/>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3"/>
      <c r="AM18" s="103"/>
      <c r="AN18" s="168"/>
    </row>
    <row r="19" spans="1:40" s="135" customFormat="1" ht="25.5" customHeight="1" x14ac:dyDescent="0.2">
      <c r="A19" s="132"/>
      <c r="B19" s="167"/>
      <c r="C19" s="544"/>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6"/>
      <c r="AM19" s="134"/>
      <c r="AN19" s="168"/>
    </row>
    <row r="20" spans="1:40" s="135" customFormat="1" ht="6.2" customHeight="1" x14ac:dyDescent="0.15">
      <c r="A20" s="132"/>
      <c r="B20" s="167"/>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34"/>
      <c r="AN20" s="168"/>
    </row>
    <row r="21" spans="1:40" s="135" customFormat="1" ht="18" customHeight="1" x14ac:dyDescent="0.15">
      <c r="A21" s="132"/>
      <c r="B21" s="100"/>
      <c r="C21" s="547" t="s">
        <v>1437</v>
      </c>
      <c r="D21" s="548"/>
      <c r="E21" s="548"/>
      <c r="F21" s="548"/>
      <c r="G21" s="548"/>
      <c r="H21" s="548"/>
      <c r="I21" s="548"/>
      <c r="J21" s="548"/>
      <c r="K21" s="549"/>
      <c r="L21" s="532"/>
      <c r="M21" s="533"/>
      <c r="N21" s="533"/>
      <c r="O21" s="533"/>
      <c r="P21" s="534"/>
      <c r="Q21" s="169"/>
      <c r="R21" s="550" t="s">
        <v>1438</v>
      </c>
      <c r="S21" s="551"/>
      <c r="T21" s="551"/>
      <c r="U21" s="551"/>
      <c r="V21" s="551"/>
      <c r="W21" s="551"/>
      <c r="X21" s="551"/>
      <c r="Y21" s="551"/>
      <c r="Z21" s="551"/>
      <c r="AA21" s="551"/>
      <c r="AB21" s="551"/>
      <c r="AC21" s="551"/>
      <c r="AD21" s="551"/>
      <c r="AE21" s="551"/>
      <c r="AF21" s="551"/>
      <c r="AG21" s="551"/>
      <c r="AH21" s="551"/>
      <c r="AI21" s="551"/>
      <c r="AJ21" s="551"/>
      <c r="AK21" s="551"/>
      <c r="AL21" s="552"/>
      <c r="AM21" s="103"/>
      <c r="AN21" s="168"/>
    </row>
    <row r="22" spans="1:40" s="135" customFormat="1" ht="18" customHeight="1" x14ac:dyDescent="0.2">
      <c r="A22" s="132"/>
      <c r="B22" s="167"/>
      <c r="Q22" s="169"/>
      <c r="R22" s="555" t="s">
        <v>79</v>
      </c>
      <c r="S22" s="556"/>
      <c r="T22" s="556"/>
      <c r="U22" s="556"/>
      <c r="V22" s="556"/>
      <c r="W22" s="556"/>
      <c r="X22" s="556"/>
      <c r="Y22" s="556"/>
      <c r="Z22" s="556"/>
      <c r="AA22" s="556"/>
      <c r="AB22" s="556"/>
      <c r="AC22" s="556"/>
      <c r="AD22" s="556"/>
      <c r="AE22" s="556"/>
      <c r="AF22" s="556"/>
      <c r="AG22" s="557"/>
      <c r="AH22" s="558" t="s">
        <v>80</v>
      </c>
      <c r="AI22" s="559"/>
      <c r="AJ22" s="559"/>
      <c r="AK22" s="559"/>
      <c r="AL22" s="560"/>
      <c r="AM22" s="134"/>
      <c r="AN22" s="168"/>
    </row>
    <row r="23" spans="1:40" s="135" customFormat="1" ht="18" customHeight="1" x14ac:dyDescent="0.15">
      <c r="A23" s="132"/>
      <c r="B23" s="100"/>
      <c r="C23" s="553" t="s">
        <v>1439</v>
      </c>
      <c r="D23" s="553"/>
      <c r="E23" s="553"/>
      <c r="F23" s="553"/>
      <c r="G23" s="554"/>
      <c r="H23" s="521"/>
      <c r="I23" s="521"/>
      <c r="J23" s="521"/>
      <c r="K23" s="521"/>
      <c r="L23" s="521"/>
      <c r="M23" s="521"/>
      <c r="N23" s="521"/>
      <c r="O23" s="521"/>
      <c r="P23" s="521"/>
      <c r="Q23" s="169"/>
      <c r="R23" s="521"/>
      <c r="S23" s="521"/>
      <c r="T23" s="521"/>
      <c r="U23" s="521"/>
      <c r="V23" s="521"/>
      <c r="W23" s="521"/>
      <c r="X23" s="521"/>
      <c r="Y23" s="521"/>
      <c r="Z23" s="521"/>
      <c r="AA23" s="521"/>
      <c r="AB23" s="521"/>
      <c r="AC23" s="521"/>
      <c r="AD23" s="521"/>
      <c r="AE23" s="521"/>
      <c r="AF23" s="521"/>
      <c r="AG23" s="521"/>
      <c r="AH23" s="521"/>
      <c r="AI23" s="521"/>
      <c r="AJ23" s="521"/>
      <c r="AK23" s="521"/>
      <c r="AL23" s="521"/>
      <c r="AM23" s="103"/>
      <c r="AN23" s="168"/>
    </row>
    <row r="24" spans="1:40" s="135" customFormat="1" ht="18" customHeight="1" x14ac:dyDescent="0.15">
      <c r="A24" s="132"/>
      <c r="B24" s="167"/>
      <c r="Q24" s="169"/>
      <c r="R24" s="521"/>
      <c r="S24" s="521"/>
      <c r="T24" s="521"/>
      <c r="U24" s="521"/>
      <c r="V24" s="521"/>
      <c r="W24" s="521"/>
      <c r="X24" s="521"/>
      <c r="Y24" s="521"/>
      <c r="Z24" s="521"/>
      <c r="AA24" s="521"/>
      <c r="AB24" s="521"/>
      <c r="AC24" s="521"/>
      <c r="AD24" s="521"/>
      <c r="AE24" s="521"/>
      <c r="AF24" s="521"/>
      <c r="AG24" s="521"/>
      <c r="AH24" s="521"/>
      <c r="AI24" s="521"/>
      <c r="AJ24" s="521"/>
      <c r="AK24" s="521"/>
      <c r="AL24" s="521"/>
      <c r="AM24" s="134"/>
      <c r="AN24" s="168"/>
    </row>
    <row r="25" spans="1:40" s="135" customFormat="1" ht="18" customHeight="1" x14ac:dyDescent="0.15">
      <c r="A25" s="132"/>
      <c r="B25" s="167"/>
      <c r="Q25" s="169"/>
      <c r="R25" s="521"/>
      <c r="S25" s="521"/>
      <c r="T25" s="521"/>
      <c r="U25" s="521"/>
      <c r="V25" s="521"/>
      <c r="W25" s="521"/>
      <c r="X25" s="521"/>
      <c r="Y25" s="521"/>
      <c r="Z25" s="521"/>
      <c r="AA25" s="521"/>
      <c r="AB25" s="521"/>
      <c r="AC25" s="521"/>
      <c r="AD25" s="521"/>
      <c r="AE25" s="521"/>
      <c r="AF25" s="521"/>
      <c r="AG25" s="521"/>
      <c r="AH25" s="521"/>
      <c r="AI25" s="521"/>
      <c r="AJ25" s="521"/>
      <c r="AK25" s="521"/>
      <c r="AL25" s="521"/>
      <c r="AM25" s="134"/>
      <c r="AN25" s="168"/>
    </row>
    <row r="26" spans="1:40" s="135" customFormat="1" ht="17.45" customHeight="1" x14ac:dyDescent="0.15">
      <c r="A26" s="132"/>
      <c r="B26" s="167"/>
      <c r="Q26" s="169"/>
      <c r="R26" s="526" t="s">
        <v>81</v>
      </c>
      <c r="S26" s="526"/>
      <c r="T26" s="526"/>
      <c r="U26" s="526"/>
      <c r="V26" s="526"/>
      <c r="W26" s="526"/>
      <c r="X26" s="521"/>
      <c r="Y26" s="521"/>
      <c r="Z26" s="521"/>
      <c r="AA26" s="521"/>
      <c r="AB26" s="521"/>
      <c r="AC26" s="521"/>
      <c r="AD26" s="521"/>
      <c r="AE26" s="521"/>
      <c r="AF26" s="521"/>
      <c r="AG26" s="521"/>
      <c r="AH26" s="521"/>
      <c r="AI26" s="521"/>
      <c r="AJ26" s="521"/>
      <c r="AK26" s="521"/>
      <c r="AL26" s="521"/>
      <c r="AM26" s="134"/>
      <c r="AN26" s="168"/>
    </row>
    <row r="27" spans="1:40" s="135" customFormat="1" ht="17.45" customHeight="1" x14ac:dyDescent="0.15">
      <c r="A27" s="132"/>
      <c r="B27" s="167"/>
      <c r="C27" s="170"/>
      <c r="D27" s="170"/>
      <c r="E27" s="170"/>
      <c r="F27" s="170"/>
      <c r="G27" s="170"/>
      <c r="H27" s="170"/>
      <c r="I27" s="170"/>
      <c r="J27" s="170"/>
      <c r="K27" s="170"/>
      <c r="L27" s="170"/>
      <c r="M27" s="170"/>
      <c r="N27" s="170"/>
      <c r="O27" s="170"/>
      <c r="P27" s="170"/>
      <c r="Q27" s="169"/>
      <c r="R27" s="528" t="s">
        <v>82</v>
      </c>
      <c r="S27" s="528"/>
      <c r="T27" s="528"/>
      <c r="U27" s="528"/>
      <c r="V27" s="528"/>
      <c r="W27" s="528"/>
      <c r="X27" s="528"/>
      <c r="Y27" s="528"/>
      <c r="Z27" s="528"/>
      <c r="AA27" s="528"/>
      <c r="AB27" s="528"/>
      <c r="AC27" s="528"/>
      <c r="AD27" s="528"/>
      <c r="AE27" s="528"/>
      <c r="AF27" s="528"/>
      <c r="AG27" s="528"/>
      <c r="AH27" s="528"/>
      <c r="AI27" s="528"/>
      <c r="AJ27" s="528"/>
      <c r="AK27" s="528"/>
      <c r="AL27" s="528"/>
      <c r="AM27" s="134"/>
      <c r="AN27" s="168"/>
    </row>
    <row r="28" spans="1:40" s="135" customFormat="1" ht="17.45" customHeight="1" x14ac:dyDescent="0.15">
      <c r="A28" s="132"/>
      <c r="B28" s="167"/>
      <c r="C28" s="529" t="s">
        <v>1440</v>
      </c>
      <c r="D28" s="529"/>
      <c r="E28" s="529"/>
      <c r="F28" s="529"/>
      <c r="G28" s="529"/>
      <c r="H28" s="529"/>
      <c r="I28" s="529"/>
      <c r="J28" s="529"/>
      <c r="K28" s="170"/>
      <c r="L28" s="170"/>
      <c r="M28" s="170"/>
      <c r="N28" s="170"/>
      <c r="O28" s="170"/>
      <c r="P28" s="170"/>
      <c r="Q28" s="169"/>
      <c r="R28" s="171"/>
      <c r="S28" s="171"/>
      <c r="T28" s="171"/>
      <c r="U28" s="171"/>
      <c r="V28" s="529" t="s">
        <v>1441</v>
      </c>
      <c r="W28" s="529"/>
      <c r="X28" s="529"/>
      <c r="Y28" s="529"/>
      <c r="Z28" s="529"/>
      <c r="AA28" s="529"/>
      <c r="AB28" s="529"/>
      <c r="AC28" s="529"/>
      <c r="AD28" s="170"/>
      <c r="AE28" s="170"/>
      <c r="AF28" s="170"/>
      <c r="AG28" s="170"/>
      <c r="AH28" s="170"/>
      <c r="AI28" s="170"/>
      <c r="AJ28" s="169"/>
      <c r="AK28" s="171"/>
      <c r="AL28" s="171"/>
      <c r="AM28" s="134"/>
      <c r="AN28" s="168"/>
    </row>
    <row r="29" spans="1:40" s="135" customFormat="1" ht="17.45" customHeight="1" x14ac:dyDescent="0.15">
      <c r="A29" s="132"/>
      <c r="B29" s="167"/>
      <c r="C29" s="169"/>
      <c r="D29" s="169"/>
      <c r="E29" s="169"/>
      <c r="F29" s="169"/>
      <c r="G29" s="169"/>
      <c r="H29" s="169"/>
      <c r="I29" s="527" t="s">
        <v>83</v>
      </c>
      <c r="J29" s="527" t="s">
        <v>84</v>
      </c>
      <c r="K29" s="527" t="s">
        <v>85</v>
      </c>
      <c r="L29" s="527" t="s">
        <v>86</v>
      </c>
      <c r="M29" s="527" t="s">
        <v>87</v>
      </c>
      <c r="N29" s="527"/>
      <c r="O29" s="527"/>
      <c r="P29" s="527"/>
      <c r="Q29" s="527" t="s">
        <v>88</v>
      </c>
      <c r="R29" s="527"/>
      <c r="S29" s="527"/>
      <c r="T29" s="527"/>
      <c r="U29" s="171"/>
      <c r="V29" s="169"/>
      <c r="W29" s="169"/>
      <c r="X29" s="169"/>
      <c r="Y29" s="169"/>
      <c r="Z29" s="169"/>
      <c r="AA29" s="169"/>
      <c r="AB29" s="527" t="s">
        <v>83</v>
      </c>
      <c r="AC29" s="527" t="s">
        <v>84</v>
      </c>
      <c r="AD29" s="527" t="s">
        <v>85</v>
      </c>
      <c r="AE29" s="527" t="s">
        <v>86</v>
      </c>
      <c r="AF29" s="527" t="s">
        <v>87</v>
      </c>
      <c r="AG29" s="527"/>
      <c r="AH29" s="527"/>
      <c r="AI29" s="527"/>
      <c r="AJ29" s="564" t="s">
        <v>88</v>
      </c>
      <c r="AK29" s="565"/>
      <c r="AL29" s="566"/>
      <c r="AM29" s="134"/>
      <c r="AN29" s="168"/>
    </row>
    <row r="30" spans="1:40" s="135" customFormat="1" ht="17.45" customHeight="1" x14ac:dyDescent="0.15">
      <c r="A30" s="132"/>
      <c r="B30" s="167"/>
      <c r="C30" s="522" t="s">
        <v>1446</v>
      </c>
      <c r="D30" s="522"/>
      <c r="E30" s="522"/>
      <c r="F30" s="522"/>
      <c r="G30" s="522"/>
      <c r="H30" s="501"/>
      <c r="I30" s="521"/>
      <c r="J30" s="521"/>
      <c r="K30" s="521"/>
      <c r="L30" s="521"/>
      <c r="M30" s="521"/>
      <c r="N30" s="521"/>
      <c r="O30" s="521"/>
      <c r="P30" s="521"/>
      <c r="Q30" s="521"/>
      <c r="R30" s="521"/>
      <c r="S30" s="521"/>
      <c r="T30" s="521"/>
      <c r="U30" s="171"/>
      <c r="V30" s="522" t="s">
        <v>1442</v>
      </c>
      <c r="W30" s="522"/>
      <c r="X30" s="522"/>
      <c r="Y30" s="522"/>
      <c r="Z30" s="522"/>
      <c r="AA30" s="501"/>
      <c r="AB30" s="521"/>
      <c r="AC30" s="521"/>
      <c r="AD30" s="521"/>
      <c r="AE30" s="521"/>
      <c r="AF30" s="521"/>
      <c r="AG30" s="521"/>
      <c r="AH30" s="521"/>
      <c r="AI30" s="521"/>
      <c r="AJ30" s="567"/>
      <c r="AK30" s="568"/>
      <c r="AL30" s="569"/>
      <c r="AM30" s="134"/>
      <c r="AN30" s="168"/>
    </row>
    <row r="31" spans="1:40" s="135" customFormat="1" ht="17.45" customHeight="1" x14ac:dyDescent="0.15">
      <c r="A31" s="132"/>
      <c r="B31" s="167"/>
      <c r="C31" s="522" t="s">
        <v>1447</v>
      </c>
      <c r="D31" s="522"/>
      <c r="E31" s="522"/>
      <c r="F31" s="522"/>
      <c r="G31" s="522"/>
      <c r="H31" s="501"/>
      <c r="I31" s="521"/>
      <c r="J31" s="521"/>
      <c r="K31" s="521"/>
      <c r="L31" s="521"/>
      <c r="M31" s="521"/>
      <c r="N31" s="521"/>
      <c r="O31" s="521"/>
      <c r="P31" s="521"/>
      <c r="Q31" s="521"/>
      <c r="R31" s="521"/>
      <c r="S31" s="521"/>
      <c r="T31" s="521"/>
      <c r="U31" s="171"/>
      <c r="V31" s="522" t="s">
        <v>1443</v>
      </c>
      <c r="W31" s="522"/>
      <c r="X31" s="522"/>
      <c r="Y31" s="522"/>
      <c r="Z31" s="522"/>
      <c r="AA31" s="501"/>
      <c r="AB31" s="521"/>
      <c r="AC31" s="521"/>
      <c r="AD31" s="521"/>
      <c r="AE31" s="521"/>
      <c r="AF31" s="521"/>
      <c r="AG31" s="521"/>
      <c r="AH31" s="521"/>
      <c r="AI31" s="521"/>
      <c r="AJ31" s="567"/>
      <c r="AK31" s="568"/>
      <c r="AL31" s="569"/>
      <c r="AM31" s="134"/>
      <c r="AN31" s="168"/>
    </row>
    <row r="32" spans="1:40" s="135" customFormat="1" ht="21" customHeight="1" x14ac:dyDescent="0.15">
      <c r="A32" s="132"/>
      <c r="B32" s="167"/>
      <c r="C32" s="522" t="s">
        <v>1448</v>
      </c>
      <c r="D32" s="522"/>
      <c r="E32" s="522"/>
      <c r="F32" s="522"/>
      <c r="G32" s="522"/>
      <c r="H32" s="501"/>
      <c r="I32" s="521"/>
      <c r="J32" s="521"/>
      <c r="K32" s="521"/>
      <c r="L32" s="521"/>
      <c r="M32" s="521"/>
      <c r="N32" s="521"/>
      <c r="O32" s="521"/>
      <c r="P32" s="521"/>
      <c r="Q32" s="521"/>
      <c r="R32" s="521"/>
      <c r="S32" s="521"/>
      <c r="T32" s="521"/>
      <c r="U32" s="171"/>
      <c r="V32" s="561" t="s">
        <v>1444</v>
      </c>
      <c r="W32" s="562"/>
      <c r="X32" s="562"/>
      <c r="Y32" s="562"/>
      <c r="Z32" s="562"/>
      <c r="AA32" s="563"/>
      <c r="AB32" s="521"/>
      <c r="AC32" s="521"/>
      <c r="AD32" s="521"/>
      <c r="AE32" s="521"/>
      <c r="AF32" s="521"/>
      <c r="AG32" s="521"/>
      <c r="AH32" s="521"/>
      <c r="AI32" s="521"/>
      <c r="AJ32" s="567"/>
      <c r="AK32" s="568"/>
      <c r="AL32" s="569"/>
      <c r="AM32" s="134"/>
      <c r="AN32" s="168"/>
    </row>
    <row r="33" spans="1:40" s="135" customFormat="1" ht="17.45" customHeight="1" x14ac:dyDescent="0.15">
      <c r="A33" s="132"/>
      <c r="B33" s="167"/>
      <c r="C33" s="522" t="s">
        <v>1449</v>
      </c>
      <c r="D33" s="522"/>
      <c r="E33" s="522"/>
      <c r="F33" s="522"/>
      <c r="G33" s="522"/>
      <c r="H33" s="501"/>
      <c r="I33" s="521"/>
      <c r="J33" s="521"/>
      <c r="K33" s="521"/>
      <c r="L33" s="521"/>
      <c r="M33" s="521"/>
      <c r="N33" s="521"/>
      <c r="O33" s="521"/>
      <c r="P33" s="521"/>
      <c r="Q33" s="521"/>
      <c r="R33" s="521"/>
      <c r="S33" s="521"/>
      <c r="T33" s="521"/>
      <c r="U33" s="171"/>
      <c r="V33" s="522" t="s">
        <v>1445</v>
      </c>
      <c r="W33" s="522"/>
      <c r="X33" s="522"/>
      <c r="Y33" s="522"/>
      <c r="Z33" s="522"/>
      <c r="AA33" s="501"/>
      <c r="AB33" s="521"/>
      <c r="AC33" s="521"/>
      <c r="AD33" s="521"/>
      <c r="AE33" s="521"/>
      <c r="AF33" s="521"/>
      <c r="AG33" s="521"/>
      <c r="AH33" s="521"/>
      <c r="AI33" s="521"/>
      <c r="AJ33" s="567"/>
      <c r="AK33" s="568"/>
      <c r="AL33" s="569"/>
      <c r="AM33" s="134"/>
      <c r="AN33" s="168"/>
    </row>
    <row r="34" spans="1:40" s="135" customFormat="1" ht="17.45" customHeight="1" x14ac:dyDescent="0.15">
      <c r="A34" s="132"/>
      <c r="B34" s="167"/>
      <c r="C34" s="523" t="s">
        <v>89</v>
      </c>
      <c r="D34" s="523"/>
      <c r="E34" s="523"/>
      <c r="F34" s="523"/>
      <c r="G34" s="523"/>
      <c r="H34" s="524"/>
      <c r="I34" s="525">
        <f>+SUM(I30:L33)</f>
        <v>0</v>
      </c>
      <c r="J34" s="525"/>
      <c r="K34" s="525"/>
      <c r="L34" s="525"/>
      <c r="M34" s="525">
        <f t="shared" ref="M34" si="0">+SUM(M30:P33)</f>
        <v>0</v>
      </c>
      <c r="N34" s="525"/>
      <c r="O34" s="525"/>
      <c r="P34" s="525"/>
      <c r="Q34" s="525">
        <f t="shared" ref="Q34" si="1">+SUM(Q30:T33)</f>
        <v>0</v>
      </c>
      <c r="R34" s="525"/>
      <c r="S34" s="525"/>
      <c r="T34" s="525"/>
      <c r="U34" s="171"/>
      <c r="V34" s="523" t="s">
        <v>89</v>
      </c>
      <c r="W34" s="523"/>
      <c r="X34" s="523"/>
      <c r="Y34" s="523"/>
      <c r="Z34" s="523"/>
      <c r="AA34" s="524"/>
      <c r="AB34" s="525">
        <f>+SUM(AB30:AE33)</f>
        <v>0</v>
      </c>
      <c r="AC34" s="525"/>
      <c r="AD34" s="525"/>
      <c r="AE34" s="525"/>
      <c r="AF34" s="525">
        <f t="shared" ref="AF34" si="2">+SUM(AF30:AI33)</f>
        <v>0</v>
      </c>
      <c r="AG34" s="525"/>
      <c r="AH34" s="525"/>
      <c r="AI34" s="525"/>
      <c r="AJ34" s="570">
        <f t="shared" ref="AJ34" si="3">+SUM(AJ30:AM33)</f>
        <v>0</v>
      </c>
      <c r="AK34" s="571"/>
      <c r="AL34" s="572"/>
      <c r="AM34" s="134"/>
      <c r="AN34" s="168"/>
    </row>
    <row r="35" spans="1:40" s="135" customFormat="1" ht="11.25" customHeight="1" x14ac:dyDescent="0.15">
      <c r="A35" s="132"/>
      <c r="B35" s="167"/>
      <c r="C35" s="573" t="s">
        <v>90</v>
      </c>
      <c r="D35" s="573"/>
      <c r="E35" s="573"/>
      <c r="F35" s="573"/>
      <c r="G35" s="573"/>
      <c r="H35" s="573"/>
      <c r="I35" s="573"/>
      <c r="J35" s="573"/>
      <c r="K35" s="573"/>
      <c r="L35" s="573"/>
      <c r="M35" s="573"/>
      <c r="N35" s="573"/>
      <c r="O35" s="573"/>
      <c r="P35" s="172"/>
      <c r="Q35" s="172"/>
      <c r="R35" s="172"/>
      <c r="S35" s="172"/>
      <c r="T35" s="172"/>
      <c r="U35" s="171"/>
      <c r="V35" s="573" t="s">
        <v>90</v>
      </c>
      <c r="W35" s="573"/>
      <c r="X35" s="573"/>
      <c r="Y35" s="573"/>
      <c r="Z35" s="573"/>
      <c r="AA35" s="573"/>
      <c r="AB35" s="573"/>
      <c r="AC35" s="573"/>
      <c r="AD35" s="573"/>
      <c r="AE35" s="573"/>
      <c r="AF35" s="573"/>
      <c r="AG35" s="573"/>
      <c r="AH35" s="172"/>
      <c r="AI35" s="172"/>
      <c r="AJ35" s="172"/>
      <c r="AK35" s="172"/>
      <c r="AL35" s="172"/>
      <c r="AM35" s="134"/>
      <c r="AN35" s="168"/>
    </row>
    <row r="36" spans="1:40" s="135" customFormat="1" ht="13.5" customHeight="1" x14ac:dyDescent="0.15">
      <c r="A36" s="132"/>
      <c r="B36" s="167"/>
      <c r="C36" s="61" t="s">
        <v>1450</v>
      </c>
      <c r="D36" s="61"/>
      <c r="E36" s="61"/>
      <c r="F36" s="61"/>
      <c r="G36" s="61"/>
      <c r="H36" s="61"/>
      <c r="I36" s="61"/>
      <c r="J36" s="61"/>
      <c r="K36" s="59"/>
      <c r="L36" s="59"/>
      <c r="M36" s="59"/>
      <c r="N36" s="59"/>
      <c r="O36" s="59"/>
      <c r="P36" s="59"/>
      <c r="Q36" s="25"/>
      <c r="R36" s="60"/>
      <c r="S36" s="60"/>
      <c r="T36" s="60"/>
      <c r="U36" s="60"/>
      <c r="V36" s="61" t="s">
        <v>1451</v>
      </c>
      <c r="W36" s="62"/>
      <c r="X36" s="62"/>
      <c r="Y36" s="62"/>
      <c r="Z36" s="62"/>
      <c r="AA36" s="62"/>
      <c r="AB36" s="62"/>
      <c r="AC36" s="62"/>
      <c r="AD36" s="62"/>
      <c r="AE36" s="62"/>
      <c r="AF36" s="62"/>
      <c r="AG36" s="62"/>
      <c r="AH36" s="62"/>
      <c r="AI36" s="62"/>
      <c r="AJ36" s="62"/>
      <c r="AK36" s="62"/>
      <c r="AL36" s="62"/>
      <c r="AM36" s="24"/>
      <c r="AN36" s="168"/>
    </row>
    <row r="37" spans="1:40" s="135" customFormat="1" ht="7.5" customHeight="1" x14ac:dyDescent="0.15">
      <c r="A37" s="132"/>
      <c r="B37" s="167"/>
      <c r="C37" s="61"/>
      <c r="D37" s="61"/>
      <c r="E37" s="61"/>
      <c r="F37" s="61"/>
      <c r="G37" s="61"/>
      <c r="H37" s="61"/>
      <c r="I37" s="61"/>
      <c r="J37" s="61"/>
      <c r="K37" s="59"/>
      <c r="L37" s="59"/>
      <c r="M37" s="59"/>
      <c r="N37" s="59"/>
      <c r="O37" s="59"/>
      <c r="P37" s="59"/>
      <c r="Q37" s="25"/>
      <c r="R37" s="60"/>
      <c r="S37" s="60"/>
      <c r="T37" s="60"/>
      <c r="U37" s="60"/>
      <c r="V37" s="62"/>
      <c r="W37" s="62"/>
      <c r="X37" s="62"/>
      <c r="Y37" s="62"/>
      <c r="Z37" s="62"/>
      <c r="AA37" s="62"/>
      <c r="AB37" s="62"/>
      <c r="AC37" s="62"/>
      <c r="AD37" s="62"/>
      <c r="AE37" s="62"/>
      <c r="AF37" s="62"/>
      <c r="AG37" s="62"/>
      <c r="AH37" s="62"/>
      <c r="AI37" s="62"/>
      <c r="AJ37" s="62"/>
      <c r="AK37" s="62"/>
      <c r="AL37" s="62"/>
      <c r="AM37" s="24"/>
      <c r="AN37" s="168"/>
    </row>
    <row r="38" spans="1:40" s="135" customFormat="1" ht="15.75" customHeight="1" x14ac:dyDescent="0.15">
      <c r="A38" s="132"/>
      <c r="B38" s="167"/>
      <c r="C38" s="169"/>
      <c r="D38" s="169"/>
      <c r="E38" s="169"/>
      <c r="F38" s="169"/>
      <c r="G38" s="169"/>
      <c r="H38" s="169"/>
      <c r="I38" s="527" t="s">
        <v>83</v>
      </c>
      <c r="J38" s="527" t="s">
        <v>84</v>
      </c>
      <c r="K38" s="527" t="s">
        <v>85</v>
      </c>
      <c r="L38" s="527" t="s">
        <v>86</v>
      </c>
      <c r="M38" s="527" t="s">
        <v>87</v>
      </c>
      <c r="N38" s="527"/>
      <c r="O38" s="527"/>
      <c r="P38" s="527"/>
      <c r="Q38" s="527" t="s">
        <v>88</v>
      </c>
      <c r="R38" s="527"/>
      <c r="S38" s="527"/>
      <c r="T38" s="527"/>
      <c r="U38" s="171"/>
      <c r="V38" s="574" t="s">
        <v>91</v>
      </c>
      <c r="W38" s="575"/>
      <c r="X38" s="575"/>
      <c r="Y38" s="575"/>
      <c r="Z38" s="575"/>
      <c r="AA38" s="575"/>
      <c r="AB38" s="575"/>
      <c r="AC38" s="575"/>
      <c r="AD38" s="574" t="s">
        <v>92</v>
      </c>
      <c r="AE38" s="575"/>
      <c r="AF38" s="576"/>
      <c r="AG38" s="574" t="s">
        <v>93</v>
      </c>
      <c r="AH38" s="575"/>
      <c r="AI38" s="575"/>
      <c r="AJ38" s="575"/>
      <c r="AK38" s="575"/>
      <c r="AL38" s="576"/>
      <c r="AM38" s="134"/>
      <c r="AN38" s="168"/>
    </row>
    <row r="39" spans="1:40" s="135" customFormat="1" ht="15.75" customHeight="1" x14ac:dyDescent="0.15">
      <c r="A39" s="132"/>
      <c r="B39" s="167"/>
      <c r="C39" s="522" t="s">
        <v>1452</v>
      </c>
      <c r="D39" s="522"/>
      <c r="E39" s="522"/>
      <c r="F39" s="522"/>
      <c r="G39" s="522"/>
      <c r="H39" s="501"/>
      <c r="I39" s="521"/>
      <c r="J39" s="521"/>
      <c r="K39" s="521"/>
      <c r="L39" s="521"/>
      <c r="M39" s="521"/>
      <c r="N39" s="521"/>
      <c r="O39" s="521"/>
      <c r="P39" s="521"/>
      <c r="Q39" s="521"/>
      <c r="R39" s="521"/>
      <c r="S39" s="521"/>
      <c r="T39" s="521"/>
      <c r="U39" s="171"/>
      <c r="V39" s="577" t="s">
        <v>94</v>
      </c>
      <c r="W39" s="578"/>
      <c r="X39" s="578"/>
      <c r="Y39" s="578"/>
      <c r="Z39" s="578"/>
      <c r="AA39" s="578"/>
      <c r="AB39" s="578"/>
      <c r="AC39" s="579"/>
      <c r="AD39" s="580"/>
      <c r="AE39" s="581"/>
      <c r="AF39" s="582"/>
      <c r="AG39" s="580"/>
      <c r="AH39" s="581"/>
      <c r="AI39" s="581"/>
      <c r="AJ39" s="581"/>
      <c r="AK39" s="581"/>
      <c r="AL39" s="582"/>
      <c r="AM39" s="134"/>
      <c r="AN39" s="168"/>
    </row>
    <row r="40" spans="1:40" s="135" customFormat="1" ht="17.45" customHeight="1" x14ac:dyDescent="0.15">
      <c r="A40" s="132"/>
      <c r="B40" s="167"/>
      <c r="C40" s="522" t="s">
        <v>1453</v>
      </c>
      <c r="D40" s="522"/>
      <c r="E40" s="522"/>
      <c r="F40" s="522"/>
      <c r="G40" s="522"/>
      <c r="H40" s="501"/>
      <c r="I40" s="521"/>
      <c r="J40" s="521"/>
      <c r="K40" s="521"/>
      <c r="L40" s="521"/>
      <c r="M40" s="521"/>
      <c r="N40" s="521"/>
      <c r="O40" s="521"/>
      <c r="P40" s="521"/>
      <c r="Q40" s="521"/>
      <c r="R40" s="521"/>
      <c r="S40" s="521"/>
      <c r="T40" s="521"/>
      <c r="U40" s="171"/>
      <c r="V40" s="577" t="s">
        <v>95</v>
      </c>
      <c r="W40" s="578"/>
      <c r="X40" s="578"/>
      <c r="Y40" s="578"/>
      <c r="Z40" s="578"/>
      <c r="AA40" s="578"/>
      <c r="AB40" s="578"/>
      <c r="AC40" s="579"/>
      <c r="AD40" s="580"/>
      <c r="AE40" s="581"/>
      <c r="AF40" s="582"/>
      <c r="AG40" s="580"/>
      <c r="AH40" s="581"/>
      <c r="AI40" s="581"/>
      <c r="AJ40" s="581"/>
      <c r="AK40" s="581"/>
      <c r="AL40" s="582"/>
      <c r="AM40" s="134"/>
      <c r="AN40" s="168"/>
    </row>
    <row r="41" spans="1:40" s="135" customFormat="1" ht="17.45" customHeight="1" x14ac:dyDescent="0.15">
      <c r="A41" s="132"/>
      <c r="B41" s="167"/>
      <c r="C41" s="522" t="s">
        <v>1454</v>
      </c>
      <c r="D41" s="522"/>
      <c r="E41" s="522"/>
      <c r="F41" s="522"/>
      <c r="G41" s="522"/>
      <c r="H41" s="501"/>
      <c r="I41" s="521"/>
      <c r="J41" s="521"/>
      <c r="K41" s="521"/>
      <c r="L41" s="521"/>
      <c r="M41" s="521"/>
      <c r="N41" s="521"/>
      <c r="O41" s="521"/>
      <c r="P41" s="521"/>
      <c r="Q41" s="521"/>
      <c r="R41" s="521"/>
      <c r="S41" s="521"/>
      <c r="T41" s="521"/>
      <c r="U41" s="171"/>
      <c r="V41" s="577" t="s">
        <v>96</v>
      </c>
      <c r="W41" s="578"/>
      <c r="X41" s="578"/>
      <c r="Y41" s="578"/>
      <c r="Z41" s="578"/>
      <c r="AA41" s="578"/>
      <c r="AB41" s="578"/>
      <c r="AC41" s="579"/>
      <c r="AD41" s="580"/>
      <c r="AE41" s="581"/>
      <c r="AF41" s="582"/>
      <c r="AG41" s="580"/>
      <c r="AH41" s="581"/>
      <c r="AI41" s="581"/>
      <c r="AJ41" s="581"/>
      <c r="AK41" s="581"/>
      <c r="AL41" s="582"/>
      <c r="AM41" s="134"/>
      <c r="AN41" s="168"/>
    </row>
    <row r="42" spans="1:40" s="135" customFormat="1" ht="17.45" customHeight="1" x14ac:dyDescent="0.15">
      <c r="A42" s="132"/>
      <c r="B42" s="167"/>
      <c r="C42" s="522" t="s">
        <v>1455</v>
      </c>
      <c r="D42" s="522"/>
      <c r="E42" s="522"/>
      <c r="F42" s="522"/>
      <c r="G42" s="522"/>
      <c r="H42" s="501"/>
      <c r="I42" s="521"/>
      <c r="J42" s="521"/>
      <c r="K42" s="521"/>
      <c r="L42" s="521"/>
      <c r="M42" s="521"/>
      <c r="N42" s="521"/>
      <c r="O42" s="521"/>
      <c r="P42" s="521"/>
      <c r="Q42" s="521"/>
      <c r="R42" s="521"/>
      <c r="S42" s="521"/>
      <c r="T42" s="521"/>
      <c r="U42" s="171"/>
      <c r="V42" s="577" t="s">
        <v>97</v>
      </c>
      <c r="W42" s="578"/>
      <c r="X42" s="578"/>
      <c r="Y42" s="578"/>
      <c r="Z42" s="578"/>
      <c r="AA42" s="578"/>
      <c r="AB42" s="578"/>
      <c r="AC42" s="579"/>
      <c r="AD42" s="580"/>
      <c r="AE42" s="581"/>
      <c r="AF42" s="582"/>
      <c r="AG42" s="580"/>
      <c r="AH42" s="581"/>
      <c r="AI42" s="581"/>
      <c r="AJ42" s="581"/>
      <c r="AK42" s="581"/>
      <c r="AL42" s="582"/>
      <c r="AM42" s="134"/>
      <c r="AN42" s="168"/>
    </row>
    <row r="43" spans="1:40" s="135" customFormat="1" ht="15.75" customHeight="1" x14ac:dyDescent="0.15">
      <c r="A43" s="132"/>
      <c r="B43" s="167"/>
      <c r="C43" s="61" t="s">
        <v>1456</v>
      </c>
      <c r="D43" s="25"/>
      <c r="E43" s="25"/>
      <c r="F43" s="25"/>
      <c r="G43" s="25"/>
      <c r="H43" s="25"/>
      <c r="I43" s="25"/>
      <c r="J43" s="25"/>
      <c r="K43" s="25"/>
      <c r="L43" s="25"/>
      <c r="M43" s="25"/>
      <c r="N43" s="25"/>
      <c r="O43" s="25"/>
      <c r="P43" s="25"/>
      <c r="Q43" s="25"/>
      <c r="R43" s="25"/>
      <c r="S43" s="25"/>
      <c r="T43" s="169"/>
      <c r="U43" s="169"/>
      <c r="V43" s="577" t="s">
        <v>98</v>
      </c>
      <c r="W43" s="578"/>
      <c r="X43" s="578"/>
      <c r="Y43" s="578"/>
      <c r="Z43" s="578"/>
      <c r="AA43" s="578"/>
      <c r="AB43" s="578"/>
      <c r="AC43" s="579"/>
      <c r="AD43" s="580"/>
      <c r="AE43" s="581"/>
      <c r="AF43" s="582"/>
      <c r="AG43" s="580"/>
      <c r="AH43" s="581"/>
      <c r="AI43" s="581"/>
      <c r="AJ43" s="581"/>
      <c r="AK43" s="581"/>
      <c r="AL43" s="582"/>
      <c r="AM43" s="134"/>
      <c r="AN43" s="168"/>
    </row>
    <row r="44" spans="1:40" s="135" customFormat="1" ht="15.75" customHeight="1" x14ac:dyDescent="0.15">
      <c r="A44" s="132"/>
      <c r="B44" s="167"/>
      <c r="C44" s="583"/>
      <c r="D44" s="584"/>
      <c r="E44" s="584"/>
      <c r="F44" s="584"/>
      <c r="G44" s="584"/>
      <c r="H44" s="584"/>
      <c r="I44" s="584"/>
      <c r="J44" s="584"/>
      <c r="K44" s="584"/>
      <c r="L44" s="584"/>
      <c r="M44" s="584"/>
      <c r="N44" s="584"/>
      <c r="O44" s="584"/>
      <c r="P44" s="584"/>
      <c r="Q44" s="584"/>
      <c r="R44" s="584"/>
      <c r="S44" s="584"/>
      <c r="T44" s="585"/>
      <c r="U44" s="169"/>
      <c r="V44" s="577" t="s">
        <v>99</v>
      </c>
      <c r="W44" s="578"/>
      <c r="X44" s="578"/>
      <c r="Y44" s="578"/>
      <c r="Z44" s="578"/>
      <c r="AA44" s="578"/>
      <c r="AB44" s="578"/>
      <c r="AC44" s="579"/>
      <c r="AD44" s="434"/>
      <c r="AE44" s="435"/>
      <c r="AF44" s="436"/>
      <c r="AG44" s="434"/>
      <c r="AH44" s="435"/>
      <c r="AI44" s="435"/>
      <c r="AJ44" s="435"/>
      <c r="AK44" s="435"/>
      <c r="AL44" s="436"/>
      <c r="AM44" s="134"/>
      <c r="AN44" s="168"/>
    </row>
    <row r="45" spans="1:40" s="135" customFormat="1" ht="15.75" customHeight="1" x14ac:dyDescent="0.15">
      <c r="A45" s="132"/>
      <c r="B45" s="167"/>
      <c r="C45" s="586"/>
      <c r="D45" s="587"/>
      <c r="E45" s="587"/>
      <c r="F45" s="587"/>
      <c r="G45" s="587"/>
      <c r="H45" s="587"/>
      <c r="I45" s="587"/>
      <c r="J45" s="587"/>
      <c r="K45" s="587"/>
      <c r="L45" s="587"/>
      <c r="M45" s="587"/>
      <c r="N45" s="587"/>
      <c r="O45" s="587"/>
      <c r="P45" s="587"/>
      <c r="Q45" s="587"/>
      <c r="R45" s="587"/>
      <c r="S45" s="587"/>
      <c r="T45" s="588"/>
      <c r="U45" s="169"/>
      <c r="V45" s="577" t="s">
        <v>100</v>
      </c>
      <c r="W45" s="578"/>
      <c r="X45" s="578"/>
      <c r="Y45" s="578"/>
      <c r="Z45" s="578"/>
      <c r="AA45" s="578"/>
      <c r="AB45" s="578"/>
      <c r="AC45" s="579"/>
      <c r="AD45" s="434"/>
      <c r="AE45" s="435"/>
      <c r="AF45" s="436"/>
      <c r="AG45" s="434"/>
      <c r="AH45" s="435"/>
      <c r="AI45" s="435"/>
      <c r="AJ45" s="435"/>
      <c r="AK45" s="435"/>
      <c r="AL45" s="436"/>
      <c r="AM45" s="134"/>
      <c r="AN45" s="168"/>
    </row>
    <row r="46" spans="1:40" s="135" customFormat="1" ht="15.75" customHeight="1" x14ac:dyDescent="0.15">
      <c r="A46" s="132"/>
      <c r="B46" s="167"/>
      <c r="C46" s="589"/>
      <c r="D46" s="590"/>
      <c r="E46" s="590"/>
      <c r="F46" s="590"/>
      <c r="G46" s="590"/>
      <c r="H46" s="590"/>
      <c r="I46" s="590"/>
      <c r="J46" s="590"/>
      <c r="K46" s="590"/>
      <c r="L46" s="590"/>
      <c r="M46" s="590"/>
      <c r="N46" s="590"/>
      <c r="O46" s="590"/>
      <c r="P46" s="590"/>
      <c r="Q46" s="590"/>
      <c r="R46" s="590"/>
      <c r="S46" s="590"/>
      <c r="T46" s="591"/>
      <c r="U46" s="169"/>
      <c r="V46" s="577" t="s">
        <v>101</v>
      </c>
      <c r="W46" s="578"/>
      <c r="X46" s="578"/>
      <c r="Y46" s="578"/>
      <c r="Z46" s="578"/>
      <c r="AA46" s="578"/>
      <c r="AB46" s="578"/>
      <c r="AC46" s="579"/>
      <c r="AD46" s="580"/>
      <c r="AE46" s="581"/>
      <c r="AF46" s="582"/>
      <c r="AG46" s="580"/>
      <c r="AH46" s="581"/>
      <c r="AI46" s="581"/>
      <c r="AJ46" s="581"/>
      <c r="AK46" s="581"/>
      <c r="AL46" s="582"/>
      <c r="AM46" s="134"/>
      <c r="AN46" s="168"/>
    </row>
    <row r="47" spans="1:40" ht="6" customHeight="1" x14ac:dyDescent="0.2">
      <c r="A47" s="139"/>
      <c r="B47" s="17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5"/>
      <c r="AN47" s="176"/>
    </row>
    <row r="48" spans="1:40" s="143" customFormat="1" ht="15" hidden="1" customHeight="1" x14ac:dyDescent="0.2">
      <c r="A48" s="520" t="s">
        <v>42</v>
      </c>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c r="AF48" s="520"/>
      <c r="AG48" s="520"/>
      <c r="AH48" s="520"/>
      <c r="AI48" s="520"/>
      <c r="AJ48" s="520"/>
      <c r="AK48" s="520"/>
      <c r="AL48" s="520"/>
      <c r="AM48" s="520"/>
      <c r="AN48" s="520"/>
    </row>
    <row r="49" spans="1:40" s="92" customFormat="1" ht="10.15" hidden="1" customHeight="1" x14ac:dyDescent="0.2">
      <c r="A49" s="130"/>
      <c r="B49" s="88"/>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90"/>
      <c r="AN49" s="131"/>
    </row>
    <row r="50" spans="1:40" s="92" customFormat="1" ht="10.5" hidden="1" customHeight="1" x14ac:dyDescent="0.2">
      <c r="A50" s="130"/>
      <c r="B50" s="130"/>
      <c r="C50" s="145" t="s">
        <v>43</v>
      </c>
      <c r="D50" s="146"/>
      <c r="E50" s="146"/>
      <c r="F50" s="146"/>
      <c r="G50" s="146"/>
      <c r="H50" s="146"/>
      <c r="I50" s="146"/>
      <c r="J50" s="146"/>
      <c r="K50" s="146"/>
      <c r="L50" s="146"/>
      <c r="M50" s="146"/>
      <c r="N50" s="146"/>
      <c r="O50" s="146"/>
      <c r="P50" s="146"/>
      <c r="Q50" s="146"/>
      <c r="R50" s="146"/>
      <c r="S50" s="147"/>
      <c r="T50" s="145" t="s">
        <v>102</v>
      </c>
      <c r="U50" s="146"/>
      <c r="V50" s="146"/>
      <c r="W50" s="146"/>
      <c r="X50" s="146"/>
      <c r="Y50" s="146"/>
      <c r="Z50" s="146"/>
      <c r="AA50" s="146"/>
      <c r="AB50" s="146"/>
      <c r="AC50" s="146"/>
      <c r="AD50" s="146"/>
      <c r="AE50" s="146"/>
      <c r="AF50" s="146"/>
      <c r="AG50" s="146"/>
      <c r="AH50" s="146"/>
      <c r="AI50" s="146"/>
      <c r="AJ50" s="147"/>
      <c r="AK50" s="151"/>
      <c r="AL50" s="151"/>
      <c r="AM50" s="131"/>
      <c r="AN50" s="131"/>
    </row>
    <row r="51" spans="1:40" s="135" customFormat="1" ht="10.15" hidden="1" customHeight="1" x14ac:dyDescent="0.2">
      <c r="A51" s="132"/>
      <c r="B51" s="132"/>
      <c r="C51" s="153" t="s">
        <v>45</v>
      </c>
      <c r="D51" s="137"/>
      <c r="E51" s="137"/>
      <c r="F51" s="154"/>
      <c r="G51" s="154"/>
      <c r="H51" s="154"/>
      <c r="I51" s="154"/>
      <c r="J51" s="154"/>
      <c r="K51" s="137"/>
      <c r="L51" s="137"/>
      <c r="M51" s="137"/>
      <c r="N51" s="137"/>
      <c r="O51" s="137"/>
      <c r="P51" s="137"/>
      <c r="Q51" s="155"/>
      <c r="R51" s="155"/>
      <c r="S51" s="134"/>
      <c r="T51" s="177" t="s">
        <v>103</v>
      </c>
      <c r="U51" s="178"/>
      <c r="V51" s="178"/>
      <c r="W51" s="178"/>
      <c r="X51" s="179"/>
      <c r="Y51" s="179"/>
      <c r="Z51" s="179"/>
      <c r="AA51" s="179"/>
      <c r="AB51" s="179"/>
      <c r="AC51" s="179"/>
      <c r="AD51" s="179"/>
      <c r="AE51" s="179"/>
      <c r="AF51" s="179"/>
      <c r="AG51" s="179"/>
      <c r="AH51" s="179"/>
      <c r="AI51" s="179"/>
      <c r="AJ51" s="180"/>
      <c r="AK51" s="154"/>
      <c r="AL51" s="154"/>
      <c r="AM51" s="134"/>
      <c r="AN51" s="134"/>
    </row>
    <row r="52" spans="1:40" s="135" customFormat="1" ht="10.15" hidden="1" customHeight="1" x14ac:dyDescent="0.2">
      <c r="A52" s="132"/>
      <c r="B52" s="132"/>
      <c r="C52" s="153" t="s">
        <v>46</v>
      </c>
      <c r="D52" s="137"/>
      <c r="E52" s="137"/>
      <c r="F52" s="154"/>
      <c r="G52" s="154"/>
      <c r="H52" s="154"/>
      <c r="I52" s="154"/>
      <c r="J52" s="154"/>
      <c r="K52" s="137"/>
      <c r="L52" s="137"/>
      <c r="M52" s="137"/>
      <c r="N52" s="137"/>
      <c r="O52" s="137"/>
      <c r="P52" s="137"/>
      <c r="Q52" s="155"/>
      <c r="R52" s="155"/>
      <c r="S52" s="134"/>
      <c r="T52" s="181" t="s">
        <v>104</v>
      </c>
      <c r="U52" s="137"/>
      <c r="V52" s="137"/>
      <c r="W52" s="137"/>
      <c r="X52" s="154"/>
      <c r="Y52" s="154"/>
      <c r="Z52" s="154"/>
      <c r="AA52" s="154"/>
      <c r="AB52" s="154"/>
      <c r="AC52" s="154"/>
      <c r="AD52" s="154"/>
      <c r="AE52" s="154"/>
      <c r="AF52" s="154"/>
      <c r="AG52" s="154"/>
      <c r="AH52" s="154"/>
      <c r="AI52" s="154"/>
      <c r="AJ52" s="182"/>
      <c r="AK52" s="154"/>
      <c r="AL52" s="154"/>
      <c r="AM52" s="134"/>
      <c r="AN52" s="134"/>
    </row>
    <row r="53" spans="1:40" s="135" customFormat="1" ht="10.15" hidden="1" customHeight="1" x14ac:dyDescent="0.2">
      <c r="A53" s="132"/>
      <c r="B53" s="132"/>
      <c r="C53" s="153" t="s">
        <v>48</v>
      </c>
      <c r="D53" s="137"/>
      <c r="E53" s="137"/>
      <c r="F53" s="154"/>
      <c r="G53" s="154"/>
      <c r="H53" s="154"/>
      <c r="I53" s="154"/>
      <c r="J53" s="154"/>
      <c r="K53" s="137"/>
      <c r="L53" s="137"/>
      <c r="M53" s="137"/>
      <c r="N53" s="137"/>
      <c r="O53" s="137"/>
      <c r="P53" s="137"/>
      <c r="Q53" s="155"/>
      <c r="R53" s="155"/>
      <c r="S53" s="134"/>
      <c r="T53" s="181" t="s">
        <v>105</v>
      </c>
      <c r="U53" s="137"/>
      <c r="V53" s="137"/>
      <c r="W53" s="137"/>
      <c r="X53" s="154"/>
      <c r="Y53" s="154"/>
      <c r="Z53" s="154"/>
      <c r="AA53" s="154"/>
      <c r="AB53" s="154"/>
      <c r="AC53" s="154"/>
      <c r="AD53" s="154"/>
      <c r="AE53" s="154"/>
      <c r="AF53" s="154"/>
      <c r="AG53" s="154"/>
      <c r="AH53" s="154"/>
      <c r="AI53" s="154"/>
      <c r="AJ53" s="182"/>
      <c r="AK53" s="154"/>
      <c r="AL53" s="154"/>
      <c r="AM53" s="134"/>
      <c r="AN53" s="134"/>
    </row>
    <row r="54" spans="1:40" s="135" customFormat="1" ht="10.15" hidden="1" customHeight="1" x14ac:dyDescent="0.2">
      <c r="A54" s="132"/>
      <c r="B54" s="132"/>
      <c r="C54" s="153" t="s">
        <v>50</v>
      </c>
      <c r="D54" s="137"/>
      <c r="E54" s="137"/>
      <c r="F54" s="154"/>
      <c r="G54" s="154"/>
      <c r="H54" s="154"/>
      <c r="I54" s="154"/>
      <c r="J54" s="154"/>
      <c r="K54" s="137"/>
      <c r="L54" s="137"/>
      <c r="M54" s="137"/>
      <c r="N54" s="137"/>
      <c r="O54" s="137"/>
      <c r="P54" s="137"/>
      <c r="Q54" s="155"/>
      <c r="R54" s="155"/>
      <c r="S54" s="134"/>
      <c r="T54" s="181" t="s">
        <v>106</v>
      </c>
      <c r="U54" s="137"/>
      <c r="V54" s="137"/>
      <c r="W54" s="137"/>
      <c r="X54" s="154"/>
      <c r="Y54" s="154"/>
      <c r="Z54" s="154"/>
      <c r="AA54" s="154"/>
      <c r="AB54" s="154"/>
      <c r="AC54" s="154"/>
      <c r="AD54" s="154"/>
      <c r="AE54" s="154"/>
      <c r="AF54" s="154"/>
      <c r="AG54" s="154"/>
      <c r="AH54" s="154"/>
      <c r="AI54" s="154"/>
      <c r="AJ54" s="182"/>
      <c r="AK54" s="154"/>
      <c r="AL54" s="154"/>
      <c r="AM54" s="134"/>
      <c r="AN54" s="134"/>
    </row>
    <row r="55" spans="1:40" s="135" customFormat="1" ht="10.15" hidden="1" customHeight="1" x14ac:dyDescent="0.2">
      <c r="A55" s="132"/>
      <c r="B55" s="132"/>
      <c r="C55" s="153" t="s">
        <v>52</v>
      </c>
      <c r="D55" s="137"/>
      <c r="E55" s="137"/>
      <c r="F55" s="154"/>
      <c r="G55" s="154"/>
      <c r="H55" s="154"/>
      <c r="I55" s="154"/>
      <c r="J55" s="154"/>
      <c r="K55" s="137"/>
      <c r="L55" s="137"/>
      <c r="M55" s="137"/>
      <c r="N55" s="137"/>
      <c r="O55" s="137"/>
      <c r="P55" s="137"/>
      <c r="Q55" s="155"/>
      <c r="R55" s="155"/>
      <c r="S55" s="134"/>
      <c r="T55" s="181" t="s">
        <v>107</v>
      </c>
      <c r="U55" s="137"/>
      <c r="V55" s="137"/>
      <c r="W55" s="137"/>
      <c r="X55" s="154"/>
      <c r="Y55" s="154"/>
      <c r="Z55" s="154"/>
      <c r="AA55" s="154"/>
      <c r="AB55" s="154"/>
      <c r="AC55" s="154"/>
      <c r="AD55" s="154"/>
      <c r="AE55" s="154"/>
      <c r="AF55" s="154"/>
      <c r="AG55" s="154"/>
      <c r="AH55" s="154"/>
      <c r="AI55" s="154"/>
      <c r="AJ55" s="182"/>
      <c r="AK55" s="154"/>
      <c r="AL55" s="154"/>
      <c r="AM55" s="134"/>
      <c r="AN55" s="134"/>
    </row>
    <row r="56" spans="1:40" s="135" customFormat="1" ht="10.15" hidden="1" customHeight="1" x14ac:dyDescent="0.2">
      <c r="A56" s="132"/>
      <c r="B56" s="132"/>
      <c r="C56" s="153" t="s">
        <v>54</v>
      </c>
      <c r="D56" s="137"/>
      <c r="E56" s="137"/>
      <c r="F56" s="154"/>
      <c r="G56" s="154"/>
      <c r="H56" s="154"/>
      <c r="I56" s="154"/>
      <c r="J56" s="154"/>
      <c r="K56" s="137"/>
      <c r="L56" s="137"/>
      <c r="M56" s="137"/>
      <c r="N56" s="137"/>
      <c r="O56" s="137"/>
      <c r="P56" s="137"/>
      <c r="Q56" s="155"/>
      <c r="R56" s="155"/>
      <c r="S56" s="134"/>
      <c r="T56" s="181" t="s">
        <v>108</v>
      </c>
      <c r="U56" s="183"/>
      <c r="V56" s="183"/>
      <c r="W56" s="183"/>
      <c r="X56" s="184"/>
      <c r="Y56" s="184"/>
      <c r="Z56" s="184"/>
      <c r="AA56" s="184"/>
      <c r="AB56" s="184"/>
      <c r="AC56" s="184"/>
      <c r="AD56" s="184"/>
      <c r="AE56" s="184"/>
      <c r="AF56" s="184"/>
      <c r="AG56" s="184"/>
      <c r="AH56" s="184"/>
      <c r="AI56" s="184"/>
      <c r="AJ56" s="185"/>
      <c r="AK56" s="154"/>
      <c r="AL56" s="154"/>
      <c r="AM56" s="134"/>
      <c r="AN56" s="134"/>
    </row>
    <row r="57" spans="1:40" s="135" customFormat="1" ht="10.15" hidden="1" customHeight="1" x14ac:dyDescent="0.15">
      <c r="A57" s="132"/>
      <c r="B57" s="132"/>
      <c r="C57" s="153" t="s">
        <v>56</v>
      </c>
      <c r="D57" s="137"/>
      <c r="E57" s="137"/>
      <c r="F57" s="154"/>
      <c r="G57" s="154"/>
      <c r="H57" s="154"/>
      <c r="I57" s="154"/>
      <c r="J57" s="154"/>
      <c r="K57" s="137"/>
      <c r="L57" s="137"/>
      <c r="M57" s="137"/>
      <c r="N57" s="137"/>
      <c r="O57" s="137"/>
      <c r="P57" s="137"/>
      <c r="Q57" s="155"/>
      <c r="R57" s="155"/>
      <c r="S57" s="134"/>
      <c r="T57" s="145" t="s">
        <v>109</v>
      </c>
      <c r="U57" s="146"/>
      <c r="V57" s="146"/>
      <c r="W57" s="146"/>
      <c r="X57" s="146"/>
      <c r="Y57" s="146"/>
      <c r="Z57" s="146"/>
      <c r="AA57" s="146"/>
      <c r="AB57" s="146"/>
      <c r="AC57" s="146"/>
      <c r="AD57" s="146"/>
      <c r="AE57" s="146"/>
      <c r="AF57" s="146"/>
      <c r="AG57" s="146"/>
      <c r="AH57" s="146"/>
      <c r="AI57" s="146"/>
      <c r="AJ57" s="147"/>
      <c r="AK57" s="154"/>
      <c r="AL57" s="154"/>
      <c r="AM57" s="134"/>
      <c r="AN57" s="134"/>
    </row>
    <row r="58" spans="1:40" s="135" customFormat="1" ht="10.15" hidden="1" customHeight="1" x14ac:dyDescent="0.15">
      <c r="A58" s="132"/>
      <c r="B58" s="132"/>
      <c r="C58" s="153" t="s">
        <v>58</v>
      </c>
      <c r="D58" s="137"/>
      <c r="E58" s="137"/>
      <c r="F58" s="154"/>
      <c r="G58" s="154"/>
      <c r="H58" s="154"/>
      <c r="I58" s="154"/>
      <c r="J58" s="154"/>
      <c r="K58" s="137"/>
      <c r="L58" s="137"/>
      <c r="M58" s="137"/>
      <c r="N58" s="137"/>
      <c r="O58" s="137"/>
      <c r="P58" s="137"/>
      <c r="Q58" s="155"/>
      <c r="R58" s="155"/>
      <c r="S58" s="134"/>
      <c r="T58" s="186" t="s">
        <v>110</v>
      </c>
      <c r="U58" s="178"/>
      <c r="V58" s="178"/>
      <c r="W58" s="178"/>
      <c r="X58" s="179"/>
      <c r="Y58" s="179"/>
      <c r="Z58" s="179"/>
      <c r="AA58" s="179"/>
      <c r="AB58" s="179"/>
      <c r="AC58" s="179"/>
      <c r="AD58" s="179"/>
      <c r="AE58" s="179"/>
      <c r="AF58" s="179"/>
      <c r="AG58" s="179"/>
      <c r="AH58" s="179"/>
      <c r="AI58" s="179"/>
      <c r="AJ58" s="180"/>
      <c r="AK58" s="154"/>
      <c r="AL58" s="154"/>
      <c r="AM58" s="134"/>
      <c r="AN58" s="134"/>
    </row>
    <row r="59" spans="1:40" s="135" customFormat="1" ht="10.15" hidden="1" customHeight="1" x14ac:dyDescent="0.2">
      <c r="A59" s="132"/>
      <c r="B59" s="132"/>
      <c r="C59" s="153" t="s">
        <v>60</v>
      </c>
      <c r="D59" s="137"/>
      <c r="E59" s="137"/>
      <c r="F59" s="137"/>
      <c r="G59" s="137"/>
      <c r="H59" s="137"/>
      <c r="I59" s="137"/>
      <c r="J59" s="137"/>
      <c r="K59" s="137"/>
      <c r="L59" s="137"/>
      <c r="M59" s="137"/>
      <c r="N59" s="137"/>
      <c r="O59" s="137"/>
      <c r="P59" s="137"/>
      <c r="Q59" s="155"/>
      <c r="R59" s="155"/>
      <c r="S59" s="134"/>
      <c r="T59" s="167" t="s">
        <v>111</v>
      </c>
      <c r="U59" s="165"/>
      <c r="V59" s="137"/>
      <c r="W59" s="137"/>
      <c r="X59" s="137"/>
      <c r="Y59" s="137"/>
      <c r="Z59" s="137"/>
      <c r="AA59" s="137"/>
      <c r="AB59" s="137"/>
      <c r="AC59" s="187"/>
      <c r="AD59" s="137"/>
      <c r="AE59" s="137"/>
      <c r="AF59" s="137"/>
      <c r="AG59" s="137"/>
      <c r="AH59" s="137"/>
      <c r="AI59" s="137"/>
      <c r="AJ59" s="168"/>
      <c r="AK59" s="137"/>
      <c r="AL59" s="137"/>
      <c r="AM59" s="134"/>
      <c r="AN59" s="134"/>
    </row>
    <row r="60" spans="1:40" s="135" customFormat="1" ht="10.15" hidden="1" customHeight="1" x14ac:dyDescent="0.2">
      <c r="A60" s="132"/>
      <c r="B60" s="132"/>
      <c r="C60" s="153" t="s">
        <v>61</v>
      </c>
      <c r="D60" s="137"/>
      <c r="E60" s="137"/>
      <c r="F60" s="137"/>
      <c r="G60" s="137"/>
      <c r="H60" s="137"/>
      <c r="I60" s="137"/>
      <c r="J60" s="137"/>
      <c r="K60" s="137"/>
      <c r="L60" s="137"/>
      <c r="M60" s="137"/>
      <c r="N60" s="137"/>
      <c r="O60" s="137"/>
      <c r="P60" s="137"/>
      <c r="Q60" s="155"/>
      <c r="R60" s="155"/>
      <c r="S60" s="134"/>
      <c r="T60" s="167" t="s">
        <v>112</v>
      </c>
      <c r="U60" s="165"/>
      <c r="V60" s="137"/>
      <c r="W60" s="137"/>
      <c r="X60" s="137"/>
      <c r="Y60" s="137"/>
      <c r="Z60" s="137"/>
      <c r="AA60" s="137"/>
      <c r="AB60" s="137"/>
      <c r="AC60" s="187"/>
      <c r="AD60" s="137"/>
      <c r="AE60" s="137"/>
      <c r="AF60" s="137"/>
      <c r="AG60" s="137"/>
      <c r="AH60" s="137"/>
      <c r="AI60" s="137"/>
      <c r="AJ60" s="168"/>
      <c r="AK60" s="137"/>
      <c r="AL60" s="137"/>
      <c r="AM60" s="134"/>
      <c r="AN60" s="134"/>
    </row>
    <row r="61" spans="1:40" s="135" customFormat="1" ht="10.15" hidden="1" customHeight="1" x14ac:dyDescent="0.2">
      <c r="A61" s="132"/>
      <c r="B61" s="132"/>
      <c r="C61" s="153" t="s">
        <v>62</v>
      </c>
      <c r="D61" s="137"/>
      <c r="E61" s="137"/>
      <c r="F61" s="137"/>
      <c r="G61" s="137"/>
      <c r="H61" s="137"/>
      <c r="I61" s="137"/>
      <c r="J61" s="137"/>
      <c r="K61" s="137"/>
      <c r="L61" s="137"/>
      <c r="M61" s="137"/>
      <c r="N61" s="137"/>
      <c r="O61" s="137"/>
      <c r="P61" s="137"/>
      <c r="Q61" s="155"/>
      <c r="R61" s="155"/>
      <c r="S61" s="134"/>
      <c r="T61" s="167" t="s">
        <v>113</v>
      </c>
      <c r="U61" s="165"/>
      <c r="V61" s="137"/>
      <c r="W61" s="137"/>
      <c r="X61" s="137"/>
      <c r="Y61" s="137"/>
      <c r="Z61" s="137"/>
      <c r="AA61" s="137"/>
      <c r="AB61" s="137"/>
      <c r="AC61" s="137"/>
      <c r="AD61" s="137"/>
      <c r="AE61" s="137"/>
      <c r="AF61" s="137"/>
      <c r="AG61" s="137"/>
      <c r="AH61" s="137"/>
      <c r="AI61" s="137"/>
      <c r="AJ61" s="168"/>
      <c r="AK61" s="137"/>
      <c r="AL61" s="137"/>
      <c r="AM61" s="134"/>
      <c r="AN61" s="134"/>
    </row>
    <row r="62" spans="1:40" s="135" customFormat="1" ht="10.15" hidden="1" customHeight="1" x14ac:dyDescent="0.2">
      <c r="A62" s="132"/>
      <c r="B62" s="132"/>
      <c r="C62" s="132" t="s">
        <v>63</v>
      </c>
      <c r="D62" s="137"/>
      <c r="E62" s="137"/>
      <c r="F62" s="137"/>
      <c r="G62" s="137"/>
      <c r="H62" s="137"/>
      <c r="I62" s="137"/>
      <c r="J62" s="137"/>
      <c r="K62" s="137"/>
      <c r="L62" s="137"/>
      <c r="M62" s="137"/>
      <c r="N62" s="137"/>
      <c r="O62" s="137"/>
      <c r="P62" s="137"/>
      <c r="Q62" s="155"/>
      <c r="R62" s="155"/>
      <c r="S62" s="134"/>
      <c r="T62" s="188" t="s">
        <v>114</v>
      </c>
      <c r="U62" s="189"/>
      <c r="V62" s="189"/>
      <c r="W62" s="189"/>
      <c r="X62" s="189"/>
      <c r="Y62" s="189"/>
      <c r="Z62" s="189"/>
      <c r="AA62" s="189"/>
      <c r="AB62" s="189"/>
      <c r="AC62" s="189"/>
      <c r="AD62" s="189"/>
      <c r="AE62" s="189"/>
      <c r="AF62" s="189"/>
      <c r="AG62" s="189"/>
      <c r="AH62" s="189"/>
      <c r="AI62" s="189"/>
      <c r="AJ62" s="190"/>
      <c r="AK62" s="191"/>
      <c r="AL62" s="191"/>
      <c r="AM62" s="134"/>
      <c r="AN62" s="134"/>
    </row>
    <row r="63" spans="1:40" s="135" customFormat="1" ht="10.15" hidden="1" customHeight="1" x14ac:dyDescent="0.2">
      <c r="A63" s="132"/>
      <c r="B63" s="132"/>
      <c r="C63" s="132" t="s">
        <v>64</v>
      </c>
      <c r="D63" s="137"/>
      <c r="E63" s="137"/>
      <c r="F63" s="137"/>
      <c r="G63" s="137"/>
      <c r="H63" s="137"/>
      <c r="I63" s="137"/>
      <c r="J63" s="137"/>
      <c r="K63" s="137"/>
      <c r="L63" s="137"/>
      <c r="M63" s="137"/>
      <c r="N63" s="137"/>
      <c r="O63" s="137"/>
      <c r="P63" s="137"/>
      <c r="Q63" s="155"/>
      <c r="R63" s="155"/>
      <c r="S63" s="134"/>
      <c r="T63" s="192" t="s">
        <v>115</v>
      </c>
      <c r="U63" s="193"/>
      <c r="V63" s="194"/>
      <c r="W63" s="194"/>
      <c r="X63" s="194"/>
      <c r="Y63" s="194"/>
      <c r="Z63" s="194"/>
      <c r="AA63" s="194"/>
      <c r="AB63" s="194"/>
      <c r="AC63" s="194"/>
      <c r="AD63" s="194"/>
      <c r="AE63" s="194"/>
      <c r="AF63" s="194"/>
      <c r="AG63" s="194"/>
      <c r="AH63" s="194"/>
      <c r="AI63" s="194"/>
      <c r="AJ63" s="195"/>
      <c r="AK63" s="137"/>
      <c r="AL63" s="137"/>
      <c r="AM63" s="134"/>
      <c r="AN63" s="134"/>
    </row>
    <row r="64" spans="1:40" s="135" customFormat="1" ht="10.15" hidden="1" customHeight="1" x14ac:dyDescent="0.2">
      <c r="A64" s="132"/>
      <c r="B64" s="132"/>
      <c r="C64" s="132" t="s">
        <v>65</v>
      </c>
      <c r="D64" s="137"/>
      <c r="E64" s="137"/>
      <c r="F64" s="137"/>
      <c r="G64" s="137"/>
      <c r="H64" s="137"/>
      <c r="I64" s="137"/>
      <c r="J64" s="137"/>
      <c r="K64" s="137"/>
      <c r="L64" s="137"/>
      <c r="M64" s="137"/>
      <c r="N64" s="137"/>
      <c r="O64" s="137"/>
      <c r="P64" s="137"/>
      <c r="Q64" s="155"/>
      <c r="R64" s="155"/>
      <c r="S64" s="134"/>
      <c r="T64" s="196" t="s">
        <v>116</v>
      </c>
      <c r="U64" s="197"/>
      <c r="V64" s="178"/>
      <c r="W64" s="178"/>
      <c r="X64" s="178"/>
      <c r="Y64" s="178"/>
      <c r="Z64" s="178"/>
      <c r="AA64" s="178"/>
      <c r="AB64" s="178"/>
      <c r="AC64" s="178"/>
      <c r="AD64" s="178"/>
      <c r="AE64" s="178"/>
      <c r="AF64" s="178"/>
      <c r="AG64" s="178"/>
      <c r="AH64" s="178"/>
      <c r="AI64" s="178"/>
      <c r="AJ64" s="198"/>
      <c r="AK64" s="137"/>
      <c r="AL64" s="137"/>
      <c r="AM64" s="134"/>
      <c r="AN64" s="134"/>
    </row>
    <row r="65" spans="1:40" s="135" customFormat="1" ht="10.15" hidden="1" customHeight="1" x14ac:dyDescent="0.2">
      <c r="A65" s="132"/>
      <c r="B65" s="132"/>
      <c r="C65" s="132" t="s">
        <v>66</v>
      </c>
      <c r="D65" s="137"/>
      <c r="E65" s="137"/>
      <c r="F65" s="137"/>
      <c r="G65" s="137"/>
      <c r="H65" s="137"/>
      <c r="I65" s="137"/>
      <c r="J65" s="137"/>
      <c r="K65" s="137"/>
      <c r="L65" s="137"/>
      <c r="M65" s="137"/>
      <c r="N65" s="137"/>
      <c r="O65" s="137"/>
      <c r="P65" s="137"/>
      <c r="Q65" s="155"/>
      <c r="R65" s="155"/>
      <c r="S65" s="134"/>
      <c r="T65" s="199" t="s">
        <v>117</v>
      </c>
      <c r="U65" s="200"/>
      <c r="V65" s="137"/>
      <c r="W65" s="137"/>
      <c r="X65" s="137"/>
      <c r="Y65" s="137"/>
      <c r="Z65" s="137"/>
      <c r="AA65" s="137"/>
      <c r="AB65" s="137"/>
      <c r="AC65" s="137"/>
      <c r="AD65" s="137"/>
      <c r="AE65" s="137"/>
      <c r="AF65" s="137"/>
      <c r="AG65" s="137"/>
      <c r="AH65" s="137"/>
      <c r="AI65" s="137"/>
      <c r="AJ65" s="168"/>
      <c r="AK65" s="137"/>
      <c r="AL65" s="137"/>
      <c r="AM65" s="134"/>
      <c r="AN65" s="134"/>
    </row>
    <row r="66" spans="1:40" s="135" customFormat="1" ht="10.15" hidden="1" customHeight="1" x14ac:dyDescent="0.2">
      <c r="A66" s="132"/>
      <c r="B66" s="132"/>
      <c r="C66" s="132" t="s">
        <v>67</v>
      </c>
      <c r="D66" s="137"/>
      <c r="E66" s="137"/>
      <c r="F66" s="137"/>
      <c r="G66" s="137"/>
      <c r="H66" s="137"/>
      <c r="I66" s="137"/>
      <c r="J66" s="137"/>
      <c r="K66" s="137"/>
      <c r="L66" s="137"/>
      <c r="M66" s="137"/>
      <c r="N66" s="137"/>
      <c r="O66" s="137"/>
      <c r="P66" s="137"/>
      <c r="Q66" s="155"/>
      <c r="R66" s="155"/>
      <c r="S66" s="134"/>
      <c r="T66" s="199" t="s">
        <v>118</v>
      </c>
      <c r="U66" s="200"/>
      <c r="V66" s="137"/>
      <c r="W66" s="137"/>
      <c r="X66" s="137"/>
      <c r="Y66" s="137"/>
      <c r="Z66" s="137"/>
      <c r="AA66" s="137"/>
      <c r="AB66" s="137"/>
      <c r="AC66" s="137"/>
      <c r="AD66" s="137"/>
      <c r="AE66" s="137"/>
      <c r="AF66" s="137"/>
      <c r="AG66" s="137"/>
      <c r="AH66" s="137"/>
      <c r="AI66" s="137"/>
      <c r="AJ66" s="168"/>
      <c r="AK66" s="137"/>
      <c r="AL66" s="137"/>
      <c r="AM66" s="134"/>
      <c r="AN66" s="134"/>
    </row>
    <row r="67" spans="1:40" s="135" customFormat="1" ht="10.15" hidden="1" customHeight="1" x14ac:dyDescent="0.2">
      <c r="A67" s="132"/>
      <c r="B67" s="132"/>
      <c r="C67" s="132" t="s">
        <v>68</v>
      </c>
      <c r="D67" s="137"/>
      <c r="E67" s="137"/>
      <c r="F67" s="137"/>
      <c r="G67" s="137"/>
      <c r="H67" s="137"/>
      <c r="I67" s="137"/>
      <c r="J67" s="137"/>
      <c r="K67" s="137"/>
      <c r="L67" s="137"/>
      <c r="M67" s="137"/>
      <c r="N67" s="137"/>
      <c r="O67" s="137"/>
      <c r="P67" s="137"/>
      <c r="Q67" s="155"/>
      <c r="R67" s="155"/>
      <c r="S67" s="134"/>
      <c r="T67" s="199" t="s">
        <v>119</v>
      </c>
      <c r="U67" s="200"/>
      <c r="V67" s="137"/>
      <c r="W67" s="137"/>
      <c r="X67" s="137"/>
      <c r="Y67" s="137"/>
      <c r="Z67" s="137"/>
      <c r="AA67" s="137"/>
      <c r="AB67" s="137"/>
      <c r="AC67" s="137"/>
      <c r="AD67" s="137"/>
      <c r="AE67" s="137"/>
      <c r="AF67" s="137"/>
      <c r="AG67" s="137"/>
      <c r="AH67" s="137"/>
      <c r="AI67" s="137"/>
      <c r="AJ67" s="168"/>
      <c r="AK67" s="137"/>
      <c r="AL67" s="137"/>
      <c r="AM67" s="134"/>
      <c r="AN67" s="134"/>
    </row>
    <row r="68" spans="1:40" s="135" customFormat="1" ht="10.15" hidden="1" customHeight="1" x14ac:dyDescent="0.2">
      <c r="A68" s="132"/>
      <c r="B68" s="132"/>
      <c r="C68" s="132" t="s">
        <v>69</v>
      </c>
      <c r="D68" s="137"/>
      <c r="E68" s="137"/>
      <c r="F68" s="137"/>
      <c r="G68" s="137"/>
      <c r="H68" s="137"/>
      <c r="I68" s="137"/>
      <c r="J68" s="137"/>
      <c r="K68" s="137"/>
      <c r="L68" s="137"/>
      <c r="M68" s="137"/>
      <c r="N68" s="137"/>
      <c r="O68" s="137"/>
      <c r="P68" s="137"/>
      <c r="Q68" s="155"/>
      <c r="R68" s="155"/>
      <c r="S68" s="134"/>
      <c r="T68" s="199" t="s">
        <v>120</v>
      </c>
      <c r="U68" s="200"/>
      <c r="V68" s="137"/>
      <c r="W68" s="137"/>
      <c r="X68" s="137"/>
      <c r="Y68" s="137"/>
      <c r="Z68" s="137"/>
      <c r="AA68" s="137"/>
      <c r="AB68" s="137"/>
      <c r="AC68" s="137"/>
      <c r="AD68" s="137"/>
      <c r="AE68" s="137"/>
      <c r="AF68" s="137"/>
      <c r="AG68" s="137"/>
      <c r="AH68" s="137"/>
      <c r="AI68" s="137"/>
      <c r="AJ68" s="168"/>
      <c r="AK68" s="137"/>
      <c r="AL68" s="137"/>
      <c r="AM68" s="134"/>
      <c r="AN68" s="134"/>
    </row>
    <row r="69" spans="1:40" s="135" customFormat="1" ht="10.15" hidden="1" customHeight="1" x14ac:dyDescent="0.2">
      <c r="A69" s="132"/>
      <c r="B69" s="132"/>
      <c r="C69" s="132" t="s">
        <v>70</v>
      </c>
      <c r="D69" s="137"/>
      <c r="E69" s="137"/>
      <c r="F69" s="137"/>
      <c r="G69" s="137"/>
      <c r="H69" s="137"/>
      <c r="I69" s="137"/>
      <c r="J69" s="137"/>
      <c r="K69" s="137"/>
      <c r="L69" s="137"/>
      <c r="M69" s="137"/>
      <c r="N69" s="137"/>
      <c r="O69" s="137"/>
      <c r="P69" s="137"/>
      <c r="Q69" s="155"/>
      <c r="R69" s="155"/>
      <c r="S69" s="134"/>
      <c r="T69" s="199" t="s">
        <v>121</v>
      </c>
      <c r="U69" s="200"/>
      <c r="V69" s="137"/>
      <c r="W69" s="137"/>
      <c r="X69" s="137"/>
      <c r="Y69" s="137"/>
      <c r="Z69" s="137"/>
      <c r="AA69" s="137"/>
      <c r="AB69" s="137"/>
      <c r="AC69" s="137"/>
      <c r="AD69" s="137"/>
      <c r="AE69" s="137"/>
      <c r="AF69" s="137"/>
      <c r="AG69" s="137"/>
      <c r="AH69" s="137"/>
      <c r="AI69" s="137"/>
      <c r="AJ69" s="168"/>
      <c r="AK69" s="137"/>
      <c r="AL69" s="137"/>
      <c r="AM69" s="134"/>
      <c r="AN69" s="134"/>
    </row>
    <row r="70" spans="1:40" s="135" customFormat="1" ht="10.15" hidden="1" customHeight="1" x14ac:dyDescent="0.2">
      <c r="A70" s="132"/>
      <c r="B70" s="132"/>
      <c r="C70" s="132" t="s">
        <v>71</v>
      </c>
      <c r="D70" s="137"/>
      <c r="E70" s="137"/>
      <c r="F70" s="137"/>
      <c r="G70" s="137"/>
      <c r="H70" s="137"/>
      <c r="I70" s="137"/>
      <c r="J70" s="137"/>
      <c r="K70" s="137"/>
      <c r="L70" s="137"/>
      <c r="M70" s="137"/>
      <c r="N70" s="137"/>
      <c r="O70" s="137"/>
      <c r="P70" s="137"/>
      <c r="Q70" s="155"/>
      <c r="R70" s="155"/>
      <c r="S70" s="134"/>
      <c r="T70" s="199" t="s">
        <v>122</v>
      </c>
      <c r="U70" s="200"/>
      <c r="V70" s="137"/>
      <c r="W70" s="137"/>
      <c r="X70" s="137"/>
      <c r="Y70" s="137"/>
      <c r="Z70" s="137"/>
      <c r="AA70" s="137"/>
      <c r="AB70" s="137"/>
      <c r="AC70" s="137"/>
      <c r="AD70" s="137"/>
      <c r="AE70" s="137"/>
      <c r="AF70" s="137"/>
      <c r="AG70" s="137"/>
      <c r="AH70" s="137"/>
      <c r="AI70" s="137"/>
      <c r="AJ70" s="168"/>
      <c r="AK70" s="137"/>
      <c r="AL70" s="137"/>
      <c r="AM70" s="134"/>
      <c r="AN70" s="134"/>
    </row>
    <row r="71" spans="1:40" s="135" customFormat="1" ht="10.15" hidden="1" customHeight="1" x14ac:dyDescent="0.2">
      <c r="A71" s="132"/>
      <c r="B71" s="132"/>
      <c r="C71" s="132" t="s">
        <v>72</v>
      </c>
      <c r="D71" s="137"/>
      <c r="E71" s="137"/>
      <c r="F71" s="137"/>
      <c r="G71" s="137"/>
      <c r="H71" s="137"/>
      <c r="I71" s="137"/>
      <c r="J71" s="137"/>
      <c r="K71" s="137"/>
      <c r="L71" s="137"/>
      <c r="M71" s="137"/>
      <c r="N71" s="137"/>
      <c r="O71" s="137"/>
      <c r="P71" s="137"/>
      <c r="Q71" s="155"/>
      <c r="R71" s="155"/>
      <c r="S71" s="134"/>
      <c r="T71" s="201" t="s">
        <v>123</v>
      </c>
      <c r="U71" s="202"/>
      <c r="V71" s="183"/>
      <c r="W71" s="183"/>
      <c r="X71" s="183"/>
      <c r="Y71" s="183"/>
      <c r="Z71" s="183"/>
      <c r="AA71" s="183"/>
      <c r="AB71" s="183"/>
      <c r="AC71" s="183"/>
      <c r="AD71" s="183"/>
      <c r="AE71" s="183"/>
      <c r="AF71" s="183"/>
      <c r="AG71" s="183"/>
      <c r="AH71" s="183"/>
      <c r="AI71" s="183"/>
      <c r="AJ71" s="203"/>
      <c r="AK71" s="137"/>
      <c r="AL71" s="137"/>
      <c r="AM71" s="134"/>
      <c r="AN71" s="134"/>
    </row>
    <row r="72" spans="1:40" s="135" customFormat="1" ht="10.15" hidden="1" customHeight="1" x14ac:dyDescent="0.2">
      <c r="A72" s="132"/>
      <c r="B72" s="132"/>
      <c r="C72" s="132" t="s">
        <v>73</v>
      </c>
      <c r="D72" s="137"/>
      <c r="E72" s="137"/>
      <c r="F72" s="137"/>
      <c r="G72" s="137"/>
      <c r="H72" s="137"/>
      <c r="I72" s="137"/>
      <c r="J72" s="137"/>
      <c r="K72" s="137"/>
      <c r="L72" s="137"/>
      <c r="M72" s="137"/>
      <c r="N72" s="137"/>
      <c r="O72" s="137"/>
      <c r="P72" s="137"/>
      <c r="Q72" s="155"/>
      <c r="R72" s="155"/>
      <c r="S72" s="134"/>
      <c r="T72" s="132" t="s">
        <v>124</v>
      </c>
      <c r="U72" s="102"/>
      <c r="V72" s="137"/>
      <c r="W72" s="137"/>
      <c r="X72" s="137"/>
      <c r="Y72" s="137"/>
      <c r="Z72" s="137"/>
      <c r="AA72" s="137"/>
      <c r="AB72" s="137"/>
      <c r="AC72" s="137"/>
      <c r="AD72" s="137"/>
      <c r="AE72" s="137"/>
      <c r="AF72" s="137"/>
      <c r="AG72" s="137"/>
      <c r="AH72" s="137"/>
      <c r="AI72" s="137"/>
      <c r="AJ72" s="137"/>
      <c r="AK72" s="137"/>
      <c r="AL72" s="137"/>
      <c r="AM72" s="134"/>
      <c r="AN72" s="134"/>
    </row>
    <row r="73" spans="1:40" s="135" customFormat="1" ht="9" hidden="1" x14ac:dyDescent="0.2">
      <c r="A73" s="132"/>
      <c r="B73" s="132"/>
      <c r="C73" s="132" t="s">
        <v>74</v>
      </c>
      <c r="D73" s="137"/>
      <c r="E73" s="137"/>
      <c r="F73" s="137"/>
      <c r="G73" s="137"/>
      <c r="H73" s="137"/>
      <c r="I73" s="137"/>
      <c r="J73" s="137"/>
      <c r="K73" s="137"/>
      <c r="L73" s="137"/>
      <c r="M73" s="137"/>
      <c r="N73" s="137"/>
      <c r="O73" s="137"/>
      <c r="P73" s="137"/>
      <c r="Q73" s="155"/>
      <c r="R73" s="155"/>
      <c r="S73" s="134"/>
      <c r="T73" s="132" t="s">
        <v>125</v>
      </c>
      <c r="U73" s="102"/>
      <c r="V73" s="137"/>
      <c r="W73" s="137"/>
      <c r="X73" s="137"/>
      <c r="Y73" s="137"/>
      <c r="Z73" s="137"/>
      <c r="AA73" s="137"/>
      <c r="AB73" s="137"/>
      <c r="AC73" s="137"/>
      <c r="AD73" s="137"/>
      <c r="AE73" s="137"/>
      <c r="AF73" s="137"/>
      <c r="AG73" s="137"/>
      <c r="AH73" s="137"/>
      <c r="AI73" s="137"/>
      <c r="AJ73" s="137"/>
      <c r="AK73" s="137"/>
      <c r="AL73" s="137"/>
      <c r="AM73" s="134"/>
      <c r="AN73" s="134"/>
    </row>
    <row r="74" spans="1:40" s="135" customFormat="1" ht="9" hidden="1" x14ac:dyDescent="0.2">
      <c r="A74" s="132"/>
      <c r="B74" s="132"/>
      <c r="C74" s="132" t="s">
        <v>75</v>
      </c>
      <c r="D74" s="137"/>
      <c r="E74" s="137"/>
      <c r="F74" s="137"/>
      <c r="G74" s="137"/>
      <c r="H74" s="137"/>
      <c r="I74" s="137"/>
      <c r="J74" s="137"/>
      <c r="K74" s="137"/>
      <c r="L74" s="137"/>
      <c r="M74" s="137"/>
      <c r="N74" s="137"/>
      <c r="O74" s="137"/>
      <c r="P74" s="137"/>
      <c r="Q74" s="155"/>
      <c r="R74" s="155"/>
      <c r="S74" s="134"/>
      <c r="T74" s="132"/>
      <c r="U74" s="102"/>
      <c r="V74" s="137"/>
      <c r="W74" s="137"/>
      <c r="X74" s="137"/>
      <c r="Y74" s="137"/>
      <c r="Z74" s="137"/>
      <c r="AA74" s="137"/>
      <c r="AB74" s="137"/>
      <c r="AC74" s="137"/>
      <c r="AD74" s="137"/>
      <c r="AE74" s="137"/>
      <c r="AF74" s="137"/>
      <c r="AG74" s="137"/>
      <c r="AH74" s="137"/>
      <c r="AI74" s="137"/>
      <c r="AJ74" s="137"/>
      <c r="AK74" s="137"/>
      <c r="AL74" s="137"/>
      <c r="AM74" s="134"/>
      <c r="AN74" s="134"/>
    </row>
    <row r="75" spans="1:40" s="135" customFormat="1" ht="9" hidden="1" x14ac:dyDescent="0.2">
      <c r="A75" s="132"/>
      <c r="B75" s="132"/>
      <c r="C75" s="132" t="s">
        <v>76</v>
      </c>
      <c r="D75" s="137"/>
      <c r="E75" s="137"/>
      <c r="F75" s="137"/>
      <c r="G75" s="137"/>
      <c r="H75" s="137"/>
      <c r="I75" s="137"/>
      <c r="J75" s="137"/>
      <c r="K75" s="137"/>
      <c r="L75" s="137"/>
      <c r="M75" s="137"/>
      <c r="N75" s="137"/>
      <c r="O75" s="137"/>
      <c r="P75" s="137"/>
      <c r="Q75" s="155"/>
      <c r="R75" s="155"/>
      <c r="S75" s="134"/>
      <c r="T75" s="132"/>
      <c r="U75" s="102"/>
      <c r="V75" s="137"/>
      <c r="W75" s="137"/>
      <c r="X75" s="137"/>
      <c r="Y75" s="137"/>
      <c r="Z75" s="137"/>
      <c r="AA75" s="137"/>
      <c r="AB75" s="137"/>
      <c r="AC75" s="137"/>
      <c r="AD75" s="137"/>
      <c r="AE75" s="137"/>
      <c r="AF75" s="137"/>
      <c r="AG75" s="137"/>
      <c r="AH75" s="137"/>
      <c r="AI75" s="137"/>
      <c r="AJ75" s="137"/>
      <c r="AK75" s="137"/>
      <c r="AL75" s="137"/>
      <c r="AM75" s="134"/>
      <c r="AN75" s="134"/>
    </row>
    <row r="76" spans="1:40" s="135" customFormat="1" ht="9" hidden="1" x14ac:dyDescent="0.2">
      <c r="A76" s="132"/>
      <c r="B76" s="132"/>
      <c r="C76" s="132" t="s">
        <v>77</v>
      </c>
      <c r="D76" s="137"/>
      <c r="E76" s="137"/>
      <c r="F76" s="137"/>
      <c r="G76" s="137"/>
      <c r="H76" s="137"/>
      <c r="I76" s="137"/>
      <c r="J76" s="137"/>
      <c r="K76" s="137"/>
      <c r="L76" s="137"/>
      <c r="M76" s="137"/>
      <c r="N76" s="137"/>
      <c r="O76" s="137"/>
      <c r="P76" s="137"/>
      <c r="Q76" s="155"/>
      <c r="R76" s="155"/>
      <c r="S76" s="134"/>
      <c r="T76" s="132"/>
      <c r="U76" s="102"/>
      <c r="V76" s="137"/>
      <c r="W76" s="137"/>
      <c r="X76" s="137"/>
      <c r="Y76" s="137"/>
      <c r="Z76" s="137"/>
      <c r="AA76" s="137"/>
      <c r="AB76" s="137"/>
      <c r="AC76" s="137"/>
      <c r="AD76" s="137"/>
      <c r="AE76" s="137"/>
      <c r="AF76" s="137"/>
      <c r="AG76" s="137"/>
      <c r="AH76" s="137"/>
      <c r="AI76" s="137"/>
      <c r="AJ76" s="137"/>
      <c r="AK76" s="137"/>
      <c r="AL76" s="137"/>
      <c r="AM76" s="134"/>
      <c r="AN76" s="134"/>
    </row>
    <row r="77" spans="1:40" s="135" customFormat="1" ht="9" hidden="1" x14ac:dyDescent="0.15">
      <c r="A77" s="132"/>
      <c r="B77" s="132"/>
      <c r="C77" s="153"/>
      <c r="D77" s="137"/>
      <c r="E77" s="137"/>
      <c r="F77" s="137"/>
      <c r="G77" s="137"/>
      <c r="H77" s="137"/>
      <c r="I77" s="137"/>
      <c r="J77" s="137"/>
      <c r="K77" s="137"/>
      <c r="L77" s="137"/>
      <c r="M77" s="137"/>
      <c r="N77" s="137"/>
      <c r="O77" s="137"/>
      <c r="P77" s="137"/>
      <c r="Q77" s="155"/>
      <c r="R77" s="155"/>
      <c r="S77" s="134"/>
      <c r="T77" s="132"/>
      <c r="U77" s="102"/>
      <c r="V77" s="137"/>
      <c r="W77" s="137"/>
      <c r="X77" s="137"/>
      <c r="Y77" s="137"/>
      <c r="Z77" s="137"/>
      <c r="AA77" s="137"/>
      <c r="AB77" s="137"/>
      <c r="AC77" s="137"/>
      <c r="AD77" s="137"/>
      <c r="AE77" s="137"/>
      <c r="AF77" s="137"/>
      <c r="AG77" s="137"/>
      <c r="AH77" s="137"/>
      <c r="AI77" s="137"/>
      <c r="AJ77" s="137"/>
      <c r="AK77" s="137"/>
      <c r="AL77" s="137"/>
      <c r="AM77" s="134"/>
      <c r="AN77" s="134"/>
    </row>
    <row r="78" spans="1:40" s="135" customFormat="1" ht="9" hidden="1" x14ac:dyDescent="0.15">
      <c r="A78" s="132"/>
      <c r="B78" s="132"/>
      <c r="C78" s="153"/>
      <c r="D78" s="137"/>
      <c r="E78" s="137"/>
      <c r="F78" s="137"/>
      <c r="G78" s="137"/>
      <c r="H78" s="137"/>
      <c r="I78" s="137"/>
      <c r="J78" s="137"/>
      <c r="K78" s="137"/>
      <c r="L78" s="137"/>
      <c r="M78" s="137"/>
      <c r="N78" s="137"/>
      <c r="O78" s="137"/>
      <c r="P78" s="137"/>
      <c r="Q78" s="155"/>
      <c r="R78" s="155"/>
      <c r="S78" s="134"/>
      <c r="T78" s="132"/>
      <c r="U78" s="102"/>
      <c r="V78" s="137"/>
      <c r="W78" s="137"/>
      <c r="X78" s="137"/>
      <c r="Y78" s="137"/>
      <c r="Z78" s="137"/>
      <c r="AA78" s="137"/>
      <c r="AB78" s="137"/>
      <c r="AC78" s="137"/>
      <c r="AD78" s="137"/>
      <c r="AE78" s="137"/>
      <c r="AF78" s="137"/>
      <c r="AG78" s="137"/>
      <c r="AH78" s="137"/>
      <c r="AI78" s="137"/>
      <c r="AJ78" s="137"/>
      <c r="AK78" s="137"/>
      <c r="AL78" s="137"/>
      <c r="AM78" s="134"/>
      <c r="AN78" s="134"/>
    </row>
    <row r="79" spans="1:40" ht="12.75" hidden="1" x14ac:dyDescent="0.15">
      <c r="A79" s="132"/>
      <c r="B79" s="160"/>
      <c r="C79" s="153"/>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64"/>
      <c r="AN79" s="99"/>
    </row>
    <row r="80" spans="1:40" ht="12.75" hidden="1" x14ac:dyDescent="0.15">
      <c r="A80" s="162"/>
      <c r="B80" s="161"/>
      <c r="C80" s="153"/>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3"/>
      <c r="AN80" s="164"/>
    </row>
    <row r="81" spans="1:42" s="92" customFormat="1" ht="11.25" hidden="1" x14ac:dyDescent="0.15">
      <c r="A81" s="144"/>
      <c r="B81" s="144"/>
      <c r="C81" s="153"/>
      <c r="D81" s="138"/>
      <c r="E81" s="138"/>
      <c r="F81" s="138"/>
      <c r="G81" s="138"/>
      <c r="H81" s="138"/>
      <c r="I81" s="138"/>
      <c r="J81" s="138"/>
      <c r="K81" s="138"/>
      <c r="L81" s="138"/>
      <c r="M81" s="138"/>
      <c r="N81" s="138"/>
      <c r="O81" s="138"/>
      <c r="P81" s="138"/>
      <c r="Q81" s="138"/>
      <c r="R81" s="138"/>
      <c r="S81" s="138"/>
      <c r="T81" s="138"/>
      <c r="U81" s="102"/>
      <c r="V81" s="138"/>
      <c r="W81" s="138"/>
      <c r="X81" s="138"/>
      <c r="Y81" s="138"/>
      <c r="Z81" s="138"/>
      <c r="AA81" s="138"/>
      <c r="AB81" s="138"/>
      <c r="AC81" s="138"/>
      <c r="AD81" s="138"/>
      <c r="AE81" s="138"/>
      <c r="AF81" s="138"/>
      <c r="AG81" s="138"/>
      <c r="AH81" s="138"/>
      <c r="AI81" s="138"/>
      <c r="AJ81" s="138"/>
      <c r="AK81" s="138"/>
      <c r="AL81" s="138"/>
      <c r="AM81" s="138"/>
      <c r="AN81" s="138"/>
      <c r="AO81" s="138"/>
      <c r="AP81" s="138"/>
    </row>
    <row r="82" spans="1:42" s="92" customFormat="1" ht="11.25" hidden="1" x14ac:dyDescent="0.15">
      <c r="A82" s="138"/>
      <c r="B82" s="138"/>
      <c r="C82" s="153"/>
      <c r="D82" s="138"/>
      <c r="E82" s="204" t="s">
        <v>126</v>
      </c>
      <c r="F82" s="205"/>
      <c r="G82" s="205"/>
      <c r="H82" s="206"/>
      <c r="I82" s="138"/>
      <c r="J82" s="138"/>
      <c r="K82" s="138"/>
      <c r="M82" s="138"/>
      <c r="N82" s="138"/>
      <c r="O82" s="138"/>
      <c r="P82" s="138"/>
      <c r="Q82" s="138"/>
      <c r="R82" s="138"/>
      <c r="S82" s="138"/>
      <c r="T82" s="138"/>
      <c r="U82" s="102"/>
      <c r="V82" s="138"/>
      <c r="W82" s="138"/>
      <c r="X82" s="138"/>
      <c r="Y82" s="138"/>
      <c r="Z82" s="138"/>
      <c r="AA82" s="138"/>
      <c r="AB82" s="138"/>
      <c r="AC82" s="138"/>
      <c r="AD82" s="138"/>
      <c r="AE82" s="138"/>
      <c r="AF82" s="138"/>
      <c r="AG82" s="138"/>
      <c r="AH82" s="138"/>
      <c r="AI82" s="138"/>
      <c r="AJ82" s="138"/>
      <c r="AK82" s="138"/>
      <c r="AL82" s="138"/>
      <c r="AM82" s="138"/>
      <c r="AN82" s="138"/>
      <c r="AO82" s="138"/>
      <c r="AP82" s="138"/>
    </row>
    <row r="83" spans="1:42" s="92" customFormat="1" ht="11.25" hidden="1" x14ac:dyDescent="0.15">
      <c r="A83" s="138"/>
      <c r="B83" s="138"/>
      <c r="C83" s="153"/>
      <c r="D83" s="138"/>
      <c r="E83" s="204" t="s">
        <v>127</v>
      </c>
      <c r="F83" s="205"/>
      <c r="G83" s="205"/>
      <c r="H83" s="206"/>
      <c r="I83" s="138"/>
      <c r="J83" s="138"/>
      <c r="K83" s="138"/>
      <c r="M83" s="138"/>
      <c r="N83" s="138"/>
      <c r="O83" s="138"/>
      <c r="P83" s="138"/>
      <c r="Q83" s="138"/>
      <c r="R83" s="138"/>
      <c r="S83" s="138"/>
      <c r="T83" s="138"/>
      <c r="U83" s="102"/>
      <c r="V83" s="138"/>
      <c r="W83" s="138"/>
      <c r="X83" s="138"/>
      <c r="Y83" s="138"/>
      <c r="Z83" s="138"/>
      <c r="AA83" s="138"/>
      <c r="AB83" s="138"/>
      <c r="AC83" s="138"/>
      <c r="AD83" s="138"/>
      <c r="AE83" s="138"/>
      <c r="AF83" s="138"/>
      <c r="AG83" s="138"/>
      <c r="AH83" s="138"/>
      <c r="AI83" s="138"/>
      <c r="AJ83" s="138"/>
      <c r="AK83" s="138"/>
      <c r="AL83" s="138"/>
      <c r="AM83" s="138"/>
      <c r="AN83" s="138"/>
      <c r="AO83" s="138"/>
    </row>
    <row r="84" spans="1:42" s="92" customFormat="1" ht="11.25" hidden="1" x14ac:dyDescent="0.15">
      <c r="A84" s="138"/>
      <c r="B84" s="138"/>
      <c r="C84" s="153"/>
      <c r="D84" s="138"/>
      <c r="E84" s="138"/>
      <c r="F84" s="138"/>
      <c r="G84" s="138"/>
      <c r="H84" s="138"/>
      <c r="I84" s="138"/>
      <c r="J84" s="138"/>
      <c r="K84" s="138"/>
      <c r="L84" s="138"/>
      <c r="M84" s="138"/>
      <c r="N84" s="138"/>
      <c r="O84" s="138"/>
      <c r="P84" s="138"/>
      <c r="Q84" s="138"/>
      <c r="R84" s="138"/>
      <c r="S84" s="138"/>
      <c r="T84" s="138"/>
      <c r="U84" s="102"/>
      <c r="V84" s="138"/>
      <c r="W84" s="138"/>
      <c r="X84" s="138"/>
      <c r="Y84" s="138"/>
      <c r="Z84" s="138"/>
      <c r="AA84" s="138"/>
      <c r="AB84" s="138"/>
      <c r="AC84" s="138"/>
      <c r="AD84" s="138"/>
      <c r="AE84" s="138"/>
      <c r="AF84" s="138"/>
      <c r="AG84" s="138"/>
      <c r="AH84" s="138"/>
      <c r="AI84" s="138"/>
      <c r="AJ84" s="138"/>
      <c r="AK84" s="138"/>
      <c r="AL84" s="138"/>
      <c r="AM84" s="138"/>
      <c r="AN84" s="138"/>
      <c r="AO84" s="138"/>
    </row>
    <row r="85" spans="1:42" s="92" customFormat="1" ht="12" hidden="1" customHeight="1" x14ac:dyDescent="0.2">
      <c r="A85" s="138"/>
      <c r="B85" s="138"/>
      <c r="C85" s="132"/>
      <c r="D85" s="138"/>
      <c r="E85" s="138"/>
      <c r="F85" s="138"/>
      <c r="G85" s="138"/>
      <c r="H85" s="138"/>
      <c r="I85" s="138"/>
      <c r="J85" s="138"/>
      <c r="K85" s="138"/>
      <c r="L85" s="138"/>
      <c r="M85" s="138"/>
      <c r="N85" s="138"/>
      <c r="O85" s="138"/>
      <c r="P85" s="138"/>
      <c r="Q85" s="138"/>
      <c r="R85" s="138"/>
      <c r="S85" s="138"/>
      <c r="T85" s="138"/>
      <c r="U85" s="102"/>
      <c r="V85" s="138"/>
      <c r="W85" s="138"/>
      <c r="X85" s="138"/>
      <c r="Y85" s="138"/>
      <c r="Z85" s="138"/>
      <c r="AA85" s="138"/>
      <c r="AB85" s="138"/>
      <c r="AC85" s="138"/>
      <c r="AD85" s="138"/>
      <c r="AE85" s="138"/>
      <c r="AF85" s="138"/>
      <c r="AG85" s="138"/>
      <c r="AH85" s="138"/>
      <c r="AI85" s="138"/>
      <c r="AJ85" s="138"/>
      <c r="AK85" s="138"/>
      <c r="AL85" s="138"/>
      <c r="AM85" s="138"/>
      <c r="AN85" s="138"/>
      <c r="AO85" s="138"/>
    </row>
    <row r="86" spans="1:42" s="92" customFormat="1" ht="12" hidden="1" customHeight="1" x14ac:dyDescent="0.2">
      <c r="A86" s="138"/>
      <c r="B86" s="138"/>
      <c r="C86" s="132"/>
      <c r="D86" s="138"/>
      <c r="E86" s="138"/>
      <c r="F86" s="138"/>
      <c r="G86" s="138"/>
      <c r="H86" s="138"/>
      <c r="I86" s="138"/>
      <c r="J86" s="138"/>
      <c r="K86" s="138"/>
      <c r="L86" s="138"/>
      <c r="M86" s="138"/>
      <c r="N86" s="138"/>
      <c r="O86" s="138"/>
      <c r="P86" s="138"/>
      <c r="Q86" s="138"/>
      <c r="R86" s="138"/>
      <c r="S86" s="138"/>
      <c r="T86" s="138"/>
      <c r="U86" s="102"/>
      <c r="V86" s="138"/>
      <c r="W86" s="138"/>
      <c r="X86" s="138"/>
      <c r="Y86" s="138"/>
      <c r="Z86" s="138"/>
      <c r="AA86" s="138"/>
      <c r="AB86" s="138"/>
      <c r="AC86" s="138"/>
      <c r="AD86" s="138"/>
      <c r="AE86" s="138"/>
      <c r="AF86" s="138"/>
      <c r="AG86" s="138"/>
      <c r="AH86" s="138"/>
      <c r="AI86" s="138"/>
      <c r="AJ86" s="138"/>
      <c r="AK86" s="138"/>
      <c r="AL86" s="138"/>
      <c r="AM86" s="138"/>
      <c r="AN86" s="138"/>
      <c r="AO86" s="138"/>
    </row>
    <row r="87" spans="1:42" s="92" customFormat="1" ht="12" hidden="1" customHeight="1" x14ac:dyDescent="0.2">
      <c r="A87" s="138"/>
      <c r="B87" s="138"/>
      <c r="C87" s="132"/>
      <c r="D87" s="138"/>
      <c r="E87" s="138"/>
      <c r="F87" s="138"/>
      <c r="G87" s="138"/>
      <c r="H87" s="138"/>
      <c r="I87" s="138"/>
      <c r="J87" s="138"/>
      <c r="K87" s="138"/>
      <c r="L87" s="138"/>
      <c r="M87" s="138"/>
      <c r="N87" s="138"/>
      <c r="O87" s="138"/>
      <c r="P87" s="138"/>
      <c r="Q87" s="138"/>
      <c r="R87" s="138"/>
      <c r="S87" s="138"/>
      <c r="T87" s="138"/>
      <c r="U87" s="102"/>
      <c r="V87" s="138"/>
      <c r="W87" s="138"/>
      <c r="X87" s="138"/>
      <c r="Y87" s="138"/>
      <c r="Z87" s="138"/>
      <c r="AA87" s="138"/>
      <c r="AB87" s="138"/>
      <c r="AC87" s="138"/>
      <c r="AD87" s="138"/>
      <c r="AE87" s="138"/>
      <c r="AF87" s="138"/>
      <c r="AG87" s="138"/>
      <c r="AH87" s="138"/>
      <c r="AI87" s="138"/>
      <c r="AJ87" s="138"/>
      <c r="AK87" s="138"/>
      <c r="AL87" s="138"/>
      <c r="AM87" s="138"/>
      <c r="AN87" s="138"/>
      <c r="AO87" s="138"/>
    </row>
    <row r="88" spans="1:42" s="208" customFormat="1" ht="12" hidden="1" customHeight="1" x14ac:dyDescent="0.2">
      <c r="A88" s="207"/>
      <c r="B88" s="207"/>
      <c r="C88" s="132"/>
      <c r="D88" s="207"/>
      <c r="E88" s="207"/>
      <c r="F88" s="207"/>
      <c r="G88" s="207"/>
      <c r="H88" s="207"/>
      <c r="I88" s="207"/>
      <c r="J88" s="207"/>
      <c r="K88" s="207"/>
      <c r="L88" s="207"/>
      <c r="M88" s="207"/>
      <c r="N88" s="207"/>
      <c r="O88" s="207"/>
      <c r="P88" s="207"/>
      <c r="Q88" s="207"/>
      <c r="R88" s="207"/>
      <c r="S88" s="207"/>
      <c r="T88" s="207"/>
      <c r="U88" s="102"/>
      <c r="V88" s="207"/>
      <c r="W88" s="207"/>
      <c r="X88" s="207"/>
      <c r="Y88" s="207"/>
      <c r="Z88" s="207"/>
      <c r="AA88" s="207"/>
      <c r="AB88" s="207"/>
      <c r="AC88" s="207"/>
      <c r="AD88" s="207"/>
      <c r="AE88" s="207"/>
      <c r="AF88" s="207"/>
      <c r="AG88" s="207"/>
      <c r="AH88" s="207"/>
      <c r="AI88" s="207"/>
      <c r="AJ88" s="207"/>
      <c r="AK88" s="207"/>
      <c r="AL88" s="207"/>
      <c r="AM88" s="138"/>
      <c r="AN88" s="138"/>
      <c r="AO88" s="138"/>
    </row>
    <row r="89" spans="1:42" s="208" customFormat="1" ht="12" hidden="1" customHeight="1" x14ac:dyDescent="0.2">
      <c r="A89" s="207"/>
      <c r="B89" s="207"/>
      <c r="C89" s="132"/>
      <c r="D89" s="207"/>
      <c r="E89" s="207"/>
      <c r="F89" s="207"/>
      <c r="G89" s="207"/>
      <c r="H89" s="207"/>
      <c r="I89" s="207"/>
      <c r="J89" s="207"/>
      <c r="K89" s="207"/>
      <c r="L89" s="207"/>
      <c r="M89" s="207"/>
      <c r="N89" s="207"/>
      <c r="O89" s="207"/>
      <c r="P89" s="207"/>
      <c r="Q89" s="207"/>
      <c r="R89" s="207"/>
      <c r="S89" s="207"/>
      <c r="T89" s="207"/>
      <c r="U89" s="102"/>
      <c r="V89" s="207"/>
      <c r="W89" s="207"/>
      <c r="X89" s="207"/>
      <c r="Y89" s="207"/>
      <c r="Z89" s="207"/>
      <c r="AA89" s="207"/>
      <c r="AB89" s="207"/>
      <c r="AC89" s="207"/>
      <c r="AD89" s="207"/>
      <c r="AE89" s="207"/>
      <c r="AF89" s="207"/>
      <c r="AG89" s="207"/>
      <c r="AH89" s="207"/>
      <c r="AI89" s="207"/>
      <c r="AJ89" s="207"/>
      <c r="AK89" s="207"/>
      <c r="AL89" s="207"/>
      <c r="AM89" s="138"/>
      <c r="AN89" s="138"/>
      <c r="AO89" s="138"/>
    </row>
    <row r="90" spans="1:42" s="208" customFormat="1" ht="12" hidden="1" customHeight="1" x14ac:dyDescent="0.2">
      <c r="A90" s="207"/>
      <c r="B90" s="207"/>
      <c r="C90" s="132"/>
      <c r="D90" s="207"/>
      <c r="E90" s="207"/>
      <c r="F90" s="207"/>
      <c r="G90" s="207"/>
      <c r="H90" s="207"/>
      <c r="I90" s="207"/>
      <c r="J90" s="207"/>
      <c r="K90" s="207"/>
      <c r="L90" s="207"/>
      <c r="M90" s="207"/>
      <c r="N90" s="207"/>
      <c r="O90" s="207"/>
      <c r="P90" s="207"/>
      <c r="Q90" s="207"/>
      <c r="R90" s="207"/>
      <c r="S90" s="207"/>
      <c r="T90" s="207"/>
      <c r="U90" s="102"/>
      <c r="V90" s="207"/>
      <c r="W90" s="207"/>
      <c r="X90" s="207"/>
      <c r="Y90" s="207"/>
      <c r="Z90" s="207"/>
      <c r="AA90" s="207"/>
      <c r="AB90" s="207"/>
      <c r="AC90" s="207"/>
      <c r="AD90" s="207"/>
      <c r="AE90" s="207"/>
      <c r="AF90" s="207"/>
      <c r="AG90" s="207"/>
      <c r="AH90" s="207"/>
      <c r="AI90" s="207"/>
      <c r="AJ90" s="207"/>
      <c r="AK90" s="207"/>
      <c r="AL90" s="207"/>
      <c r="AM90" s="138"/>
      <c r="AN90" s="138"/>
      <c r="AO90" s="138"/>
    </row>
    <row r="91" spans="1:42" s="208" customFormat="1" ht="12" hidden="1" customHeight="1" x14ac:dyDescent="0.2">
      <c r="A91" s="207"/>
      <c r="B91" s="207"/>
      <c r="C91" s="132"/>
      <c r="D91" s="207"/>
      <c r="E91" s="207"/>
      <c r="F91" s="207"/>
      <c r="G91" s="207"/>
      <c r="H91" s="207"/>
      <c r="I91" s="207"/>
      <c r="J91" s="207"/>
      <c r="K91" s="207"/>
      <c r="L91" s="207"/>
      <c r="M91" s="207"/>
      <c r="N91" s="207"/>
      <c r="O91" s="207"/>
      <c r="P91" s="207"/>
      <c r="Q91" s="207"/>
      <c r="R91" s="207"/>
      <c r="S91" s="207"/>
      <c r="T91" s="207"/>
      <c r="U91" s="102"/>
      <c r="V91" s="207"/>
      <c r="W91" s="207"/>
      <c r="X91" s="207"/>
      <c r="Y91" s="207"/>
      <c r="Z91" s="207"/>
      <c r="AA91" s="207"/>
      <c r="AB91" s="207"/>
      <c r="AC91" s="207"/>
      <c r="AD91" s="207"/>
      <c r="AE91" s="207"/>
      <c r="AF91" s="207"/>
      <c r="AG91" s="207"/>
      <c r="AH91" s="207"/>
      <c r="AI91" s="207"/>
      <c r="AJ91" s="207"/>
      <c r="AK91" s="207"/>
      <c r="AL91" s="207"/>
      <c r="AM91" s="138"/>
      <c r="AN91" s="138"/>
      <c r="AO91" s="138"/>
    </row>
    <row r="92" spans="1:42" s="208" customFormat="1" ht="12" hidden="1" customHeight="1" x14ac:dyDescent="0.2">
      <c r="A92" s="207"/>
      <c r="B92" s="207"/>
      <c r="C92" s="132"/>
      <c r="D92" s="207"/>
      <c r="E92" s="207"/>
      <c r="F92" s="207"/>
      <c r="G92" s="207"/>
      <c r="H92" s="207"/>
      <c r="I92" s="207"/>
      <c r="J92" s="207"/>
      <c r="K92" s="207"/>
      <c r="L92" s="207"/>
      <c r="M92" s="207"/>
      <c r="N92" s="207"/>
      <c r="O92" s="207"/>
      <c r="P92" s="207"/>
      <c r="Q92" s="207"/>
      <c r="R92" s="207"/>
      <c r="S92" s="207"/>
      <c r="T92" s="207"/>
      <c r="U92" s="102"/>
      <c r="V92" s="207"/>
      <c r="W92" s="207"/>
      <c r="X92" s="207"/>
      <c r="Y92" s="207"/>
      <c r="Z92" s="207"/>
      <c r="AA92" s="207"/>
      <c r="AB92" s="207"/>
      <c r="AC92" s="207"/>
      <c r="AD92" s="207"/>
      <c r="AE92" s="207"/>
      <c r="AF92" s="207"/>
      <c r="AG92" s="207"/>
      <c r="AH92" s="207"/>
      <c r="AI92" s="207"/>
      <c r="AJ92" s="207"/>
      <c r="AK92" s="207"/>
      <c r="AL92" s="207"/>
      <c r="AM92" s="138"/>
      <c r="AN92" s="138"/>
      <c r="AO92" s="138"/>
    </row>
    <row r="93" spans="1:42" s="208" customFormat="1" ht="12" hidden="1" customHeight="1" x14ac:dyDescent="0.2">
      <c r="A93" s="207"/>
      <c r="B93" s="207"/>
      <c r="C93" s="132"/>
      <c r="D93" s="207"/>
      <c r="E93" s="207"/>
      <c r="F93" s="207"/>
      <c r="G93" s="207"/>
      <c r="H93" s="207"/>
      <c r="I93" s="207"/>
      <c r="J93" s="207"/>
      <c r="K93" s="207"/>
      <c r="L93" s="207"/>
      <c r="M93" s="207"/>
      <c r="N93" s="207"/>
      <c r="O93" s="207"/>
      <c r="P93" s="207"/>
      <c r="Q93" s="207"/>
      <c r="R93" s="207"/>
      <c r="S93" s="207"/>
      <c r="T93" s="207"/>
      <c r="U93" s="102"/>
      <c r="V93" s="207"/>
      <c r="W93" s="207"/>
      <c r="X93" s="207"/>
      <c r="Y93" s="207"/>
      <c r="Z93" s="207"/>
      <c r="AA93" s="207"/>
      <c r="AB93" s="207"/>
      <c r="AC93" s="207"/>
      <c r="AD93" s="207"/>
      <c r="AE93" s="207"/>
      <c r="AF93" s="207"/>
      <c r="AG93" s="207"/>
      <c r="AH93" s="207"/>
      <c r="AI93" s="207"/>
      <c r="AJ93" s="207"/>
      <c r="AK93" s="207"/>
      <c r="AL93" s="207"/>
      <c r="AM93" s="138"/>
      <c r="AN93" s="138"/>
      <c r="AO93" s="138"/>
    </row>
    <row r="94" spans="1:42" s="208" customFormat="1" ht="12" hidden="1" customHeight="1" x14ac:dyDescent="0.2">
      <c r="A94" s="207"/>
      <c r="B94" s="207"/>
      <c r="C94" s="132"/>
      <c r="D94" s="207"/>
      <c r="E94" s="207"/>
      <c r="F94" s="207"/>
      <c r="G94" s="207"/>
      <c r="H94" s="207"/>
      <c r="I94" s="207"/>
      <c r="J94" s="207"/>
      <c r="K94" s="207"/>
      <c r="L94" s="207"/>
      <c r="M94" s="207"/>
      <c r="N94" s="207"/>
      <c r="O94" s="207"/>
      <c r="P94" s="207"/>
      <c r="Q94" s="207"/>
      <c r="R94" s="207"/>
      <c r="S94" s="207"/>
      <c r="T94" s="207"/>
      <c r="U94" s="102"/>
      <c r="V94" s="207"/>
      <c r="W94" s="207"/>
      <c r="X94" s="207"/>
      <c r="Y94" s="207"/>
      <c r="Z94" s="207"/>
      <c r="AA94" s="207"/>
      <c r="AB94" s="207"/>
      <c r="AC94" s="207"/>
      <c r="AD94" s="207"/>
      <c r="AE94" s="207"/>
      <c r="AF94" s="207"/>
      <c r="AG94" s="207"/>
      <c r="AH94" s="207"/>
      <c r="AI94" s="207"/>
      <c r="AJ94" s="207"/>
      <c r="AK94" s="207"/>
      <c r="AL94" s="207"/>
      <c r="AM94" s="138"/>
      <c r="AN94" s="138"/>
      <c r="AO94" s="138"/>
    </row>
    <row r="95" spans="1:42" s="208" customFormat="1" ht="12" hidden="1" customHeight="1" x14ac:dyDescent="0.2">
      <c r="A95" s="207"/>
      <c r="B95" s="207"/>
      <c r="C95" s="132"/>
      <c r="D95" s="207"/>
      <c r="E95" s="207"/>
      <c r="F95" s="207"/>
      <c r="G95" s="207"/>
      <c r="H95" s="207"/>
      <c r="I95" s="207"/>
      <c r="J95" s="207"/>
      <c r="K95" s="207"/>
      <c r="L95" s="207"/>
      <c r="M95" s="207"/>
      <c r="N95" s="207"/>
      <c r="O95" s="207"/>
      <c r="P95" s="207"/>
      <c r="Q95" s="207"/>
      <c r="R95" s="207"/>
      <c r="S95" s="207"/>
      <c r="T95" s="207"/>
      <c r="U95" s="102"/>
      <c r="V95" s="207"/>
      <c r="W95" s="207"/>
      <c r="X95" s="207"/>
      <c r="Y95" s="207"/>
      <c r="Z95" s="207"/>
      <c r="AA95" s="207"/>
      <c r="AB95" s="207"/>
      <c r="AC95" s="207"/>
      <c r="AD95" s="207"/>
      <c r="AE95" s="207"/>
      <c r="AF95" s="207"/>
      <c r="AG95" s="207"/>
      <c r="AH95" s="207"/>
      <c r="AI95" s="207"/>
      <c r="AJ95" s="207"/>
      <c r="AK95" s="207"/>
      <c r="AL95" s="207"/>
      <c r="AM95" s="138"/>
      <c r="AN95" s="138"/>
      <c r="AO95" s="138"/>
    </row>
    <row r="96" spans="1:42" s="208" customFormat="1" ht="12" hidden="1" customHeight="1" x14ac:dyDescent="0.2">
      <c r="A96" s="207"/>
      <c r="B96" s="207"/>
      <c r="C96" s="132"/>
      <c r="D96" s="207"/>
      <c r="E96" s="207"/>
      <c r="F96" s="207"/>
      <c r="G96" s="207"/>
      <c r="H96" s="207"/>
      <c r="I96" s="207"/>
      <c r="J96" s="207"/>
      <c r="K96" s="207"/>
      <c r="L96" s="207"/>
      <c r="M96" s="207"/>
      <c r="N96" s="207"/>
      <c r="O96" s="207"/>
      <c r="P96" s="207"/>
      <c r="Q96" s="207"/>
      <c r="R96" s="207"/>
      <c r="S96" s="207"/>
      <c r="T96" s="207"/>
      <c r="U96" s="102"/>
      <c r="V96" s="207"/>
      <c r="W96" s="207"/>
      <c r="X96" s="207"/>
      <c r="Y96" s="207"/>
      <c r="Z96" s="207"/>
      <c r="AA96" s="207"/>
      <c r="AB96" s="207"/>
      <c r="AC96" s="207"/>
      <c r="AD96" s="207"/>
      <c r="AE96" s="207"/>
      <c r="AF96" s="207"/>
      <c r="AG96" s="207"/>
      <c r="AH96" s="207"/>
      <c r="AI96" s="207"/>
      <c r="AJ96" s="207"/>
      <c r="AK96" s="207"/>
      <c r="AL96" s="207"/>
      <c r="AM96" s="138"/>
      <c r="AN96" s="138"/>
      <c r="AO96" s="138"/>
    </row>
    <row r="97" spans="1:41" s="208" customFormat="1" ht="12" hidden="1" customHeight="1" x14ac:dyDescent="0.2">
      <c r="A97" s="207"/>
      <c r="B97" s="207"/>
      <c r="C97" s="132"/>
      <c r="D97" s="207"/>
      <c r="E97" s="207"/>
      <c r="F97" s="207"/>
      <c r="G97" s="207"/>
      <c r="H97" s="207"/>
      <c r="I97" s="207"/>
      <c r="J97" s="207"/>
      <c r="K97" s="207"/>
      <c r="L97" s="207"/>
      <c r="M97" s="207"/>
      <c r="N97" s="207"/>
      <c r="O97" s="207"/>
      <c r="P97" s="207"/>
      <c r="Q97" s="207"/>
      <c r="R97" s="207"/>
      <c r="S97" s="207"/>
      <c r="T97" s="207"/>
      <c r="U97" s="102"/>
      <c r="V97" s="207"/>
      <c r="W97" s="207"/>
      <c r="X97" s="207"/>
      <c r="Y97" s="207"/>
      <c r="Z97" s="207"/>
      <c r="AA97" s="207"/>
      <c r="AB97" s="207"/>
      <c r="AC97" s="207"/>
      <c r="AD97" s="207"/>
      <c r="AE97" s="207"/>
      <c r="AF97" s="207"/>
      <c r="AG97" s="207"/>
      <c r="AH97" s="207"/>
      <c r="AI97" s="207"/>
      <c r="AJ97" s="207"/>
      <c r="AK97" s="207"/>
      <c r="AL97" s="207"/>
      <c r="AM97" s="138"/>
      <c r="AN97" s="138"/>
      <c r="AO97" s="138"/>
    </row>
    <row r="98" spans="1:41" s="208" customFormat="1" ht="12" hidden="1" customHeight="1" x14ac:dyDescent="0.2">
      <c r="A98" s="207"/>
      <c r="B98" s="207"/>
      <c r="C98" s="132"/>
      <c r="D98" s="207"/>
      <c r="E98" s="207"/>
      <c r="F98" s="207"/>
      <c r="G98" s="207"/>
      <c r="H98" s="207"/>
      <c r="I98" s="207"/>
      <c r="J98" s="207"/>
      <c r="K98" s="207"/>
      <c r="L98" s="207"/>
      <c r="M98" s="207"/>
      <c r="N98" s="207"/>
      <c r="O98" s="207"/>
      <c r="P98" s="207"/>
      <c r="Q98" s="207"/>
      <c r="R98" s="207"/>
      <c r="S98" s="207"/>
      <c r="T98" s="207"/>
      <c r="U98" s="102"/>
      <c r="V98" s="207"/>
      <c r="W98" s="207"/>
      <c r="X98" s="207"/>
      <c r="Y98" s="207"/>
      <c r="Z98" s="207"/>
      <c r="AA98" s="207"/>
      <c r="AB98" s="207"/>
      <c r="AC98" s="207"/>
      <c r="AD98" s="207"/>
      <c r="AE98" s="207"/>
      <c r="AF98" s="207"/>
      <c r="AG98" s="207"/>
      <c r="AH98" s="207"/>
      <c r="AI98" s="207"/>
      <c r="AJ98" s="207"/>
      <c r="AK98" s="207"/>
      <c r="AL98" s="207"/>
      <c r="AM98" s="138"/>
      <c r="AN98" s="138"/>
      <c r="AO98" s="138"/>
    </row>
    <row r="99" spans="1:41" s="208" customFormat="1" ht="12" hidden="1" customHeight="1" x14ac:dyDescent="0.2">
      <c r="A99" s="207"/>
      <c r="B99" s="207"/>
      <c r="C99" s="132"/>
      <c r="D99" s="207"/>
      <c r="E99" s="207"/>
      <c r="F99" s="207"/>
      <c r="G99" s="207"/>
      <c r="H99" s="207"/>
      <c r="I99" s="207"/>
      <c r="J99" s="207"/>
      <c r="K99" s="207"/>
      <c r="L99" s="207"/>
      <c r="M99" s="207"/>
      <c r="N99" s="207"/>
      <c r="O99" s="207"/>
      <c r="P99" s="207"/>
      <c r="Q99" s="207"/>
      <c r="R99" s="207"/>
      <c r="S99" s="207"/>
      <c r="T99" s="207"/>
      <c r="U99" s="102"/>
      <c r="V99" s="207"/>
      <c r="W99" s="207"/>
      <c r="X99" s="207"/>
      <c r="Y99" s="207"/>
      <c r="Z99" s="207"/>
      <c r="AA99" s="207"/>
      <c r="AB99" s="207"/>
      <c r="AC99" s="207"/>
      <c r="AD99" s="207"/>
      <c r="AE99" s="207"/>
      <c r="AF99" s="207"/>
      <c r="AG99" s="207"/>
      <c r="AH99" s="207"/>
      <c r="AI99" s="207"/>
      <c r="AJ99" s="207"/>
      <c r="AK99" s="207"/>
      <c r="AL99" s="207"/>
      <c r="AM99" s="138"/>
      <c r="AN99" s="138"/>
      <c r="AO99" s="138"/>
    </row>
    <row r="100" spans="1:41" s="208" customFormat="1" ht="12" hidden="1" customHeight="1" x14ac:dyDescent="0.2">
      <c r="A100" s="207"/>
      <c r="B100" s="207"/>
      <c r="C100" s="132"/>
      <c r="D100" s="207"/>
      <c r="E100" s="207"/>
      <c r="F100" s="207"/>
      <c r="G100" s="207"/>
      <c r="H100" s="207"/>
      <c r="I100" s="207"/>
      <c r="J100" s="207"/>
      <c r="K100" s="207"/>
      <c r="L100" s="207"/>
      <c r="M100" s="207"/>
      <c r="N100" s="207"/>
      <c r="O100" s="207"/>
      <c r="P100" s="207"/>
      <c r="Q100" s="207"/>
      <c r="R100" s="207"/>
      <c r="S100" s="207"/>
      <c r="T100" s="207"/>
      <c r="U100" s="102"/>
      <c r="V100" s="207"/>
      <c r="W100" s="207"/>
      <c r="X100" s="207"/>
      <c r="Y100" s="207"/>
      <c r="Z100" s="207"/>
      <c r="AA100" s="207"/>
      <c r="AB100" s="207"/>
      <c r="AC100" s="207"/>
      <c r="AD100" s="207"/>
      <c r="AE100" s="207"/>
      <c r="AF100" s="207"/>
      <c r="AG100" s="207"/>
      <c r="AH100" s="207"/>
      <c r="AI100" s="207"/>
      <c r="AJ100" s="207"/>
      <c r="AK100" s="207"/>
      <c r="AL100" s="207"/>
      <c r="AM100" s="138"/>
      <c r="AN100" s="138"/>
      <c r="AO100" s="138"/>
    </row>
    <row r="101" spans="1:41" s="208" customFormat="1" ht="12" hidden="1" customHeight="1" x14ac:dyDescent="0.2">
      <c r="A101" s="207"/>
      <c r="B101" s="207"/>
      <c r="C101" s="132"/>
      <c r="D101" s="207"/>
      <c r="E101" s="207"/>
      <c r="F101" s="207"/>
      <c r="G101" s="207"/>
      <c r="H101" s="207"/>
      <c r="I101" s="207"/>
      <c r="J101" s="207"/>
      <c r="K101" s="207"/>
      <c r="L101" s="207"/>
      <c r="M101" s="207"/>
      <c r="N101" s="207"/>
      <c r="O101" s="207"/>
      <c r="P101" s="207"/>
      <c r="Q101" s="207"/>
      <c r="R101" s="207"/>
      <c r="S101" s="207"/>
      <c r="T101" s="207"/>
      <c r="U101" s="102"/>
      <c r="V101" s="207"/>
      <c r="W101" s="207"/>
      <c r="X101" s="207"/>
      <c r="Y101" s="207"/>
      <c r="Z101" s="207"/>
      <c r="AA101" s="207"/>
      <c r="AB101" s="207"/>
      <c r="AC101" s="207"/>
      <c r="AD101" s="207"/>
      <c r="AE101" s="207"/>
      <c r="AF101" s="207"/>
      <c r="AG101" s="207"/>
      <c r="AH101" s="207"/>
      <c r="AI101" s="207"/>
      <c r="AJ101" s="207"/>
      <c r="AK101" s="207"/>
      <c r="AL101" s="207"/>
      <c r="AM101" s="138"/>
      <c r="AN101" s="138"/>
      <c r="AO101" s="138"/>
    </row>
    <row r="102" spans="1:41" s="208" customFormat="1" ht="12" hidden="1" customHeight="1" x14ac:dyDescent="0.2">
      <c r="A102" s="207"/>
      <c r="B102" s="207"/>
      <c r="C102" s="132"/>
      <c r="D102" s="207"/>
      <c r="E102" s="207"/>
      <c r="F102" s="207"/>
      <c r="G102" s="207"/>
      <c r="H102" s="207"/>
      <c r="I102" s="207"/>
      <c r="J102" s="207"/>
      <c r="K102" s="207"/>
      <c r="L102" s="207"/>
      <c r="M102" s="207"/>
      <c r="N102" s="207"/>
      <c r="O102" s="207"/>
      <c r="P102" s="207"/>
      <c r="Q102" s="207"/>
      <c r="R102" s="207"/>
      <c r="S102" s="207"/>
      <c r="T102" s="207"/>
      <c r="U102" s="102"/>
      <c r="V102" s="207"/>
      <c r="W102" s="207"/>
      <c r="X102" s="207"/>
      <c r="Y102" s="207"/>
      <c r="Z102" s="207"/>
      <c r="AA102" s="207"/>
      <c r="AB102" s="207"/>
      <c r="AC102" s="207"/>
      <c r="AD102" s="207"/>
      <c r="AE102" s="207"/>
      <c r="AF102" s="207"/>
      <c r="AG102" s="207"/>
      <c r="AH102" s="207"/>
      <c r="AI102" s="207"/>
      <c r="AJ102" s="207"/>
      <c r="AK102" s="207"/>
      <c r="AL102" s="207"/>
      <c r="AM102" s="138"/>
      <c r="AN102" s="138"/>
      <c r="AO102" s="138"/>
    </row>
    <row r="103" spans="1:41" s="208" customFormat="1" ht="12" hidden="1" customHeight="1" x14ac:dyDescent="0.2">
      <c r="A103" s="207"/>
      <c r="B103" s="207"/>
      <c r="C103" s="132"/>
      <c r="D103" s="207"/>
      <c r="E103" s="207"/>
      <c r="F103" s="207"/>
      <c r="G103" s="207"/>
      <c r="H103" s="207"/>
      <c r="I103" s="207"/>
      <c r="J103" s="207"/>
      <c r="K103" s="207"/>
      <c r="L103" s="207"/>
      <c r="M103" s="207"/>
      <c r="N103" s="207"/>
      <c r="O103" s="207"/>
      <c r="P103" s="207"/>
      <c r="Q103" s="207"/>
      <c r="R103" s="207"/>
      <c r="S103" s="207"/>
      <c r="T103" s="207"/>
      <c r="U103" s="102"/>
      <c r="V103" s="207"/>
      <c r="W103" s="207"/>
      <c r="X103" s="207"/>
      <c r="Y103" s="207"/>
      <c r="Z103" s="207"/>
      <c r="AA103" s="207"/>
      <c r="AB103" s="207"/>
      <c r="AC103" s="207"/>
      <c r="AD103" s="207"/>
      <c r="AE103" s="207"/>
      <c r="AF103" s="207"/>
      <c r="AG103" s="207"/>
      <c r="AH103" s="207"/>
      <c r="AI103" s="207"/>
      <c r="AJ103" s="207"/>
      <c r="AK103" s="207"/>
      <c r="AL103" s="207"/>
      <c r="AM103" s="138"/>
      <c r="AN103" s="138"/>
      <c r="AO103" s="138"/>
    </row>
    <row r="104" spans="1:41" s="208" customFormat="1" ht="12" hidden="1" customHeight="1" x14ac:dyDescent="0.2">
      <c r="A104" s="207"/>
      <c r="B104" s="207"/>
      <c r="C104" s="132"/>
      <c r="D104" s="207"/>
      <c r="E104" s="207"/>
      <c r="F104" s="207"/>
      <c r="G104" s="207"/>
      <c r="H104" s="207"/>
      <c r="I104" s="207"/>
      <c r="J104" s="207"/>
      <c r="K104" s="207"/>
      <c r="L104" s="207"/>
      <c r="M104" s="207"/>
      <c r="N104" s="207"/>
      <c r="O104" s="207"/>
      <c r="P104" s="207"/>
      <c r="Q104" s="207"/>
      <c r="R104" s="207"/>
      <c r="S104" s="207"/>
      <c r="T104" s="207"/>
      <c r="U104" s="102"/>
      <c r="V104" s="207"/>
      <c r="W104" s="207"/>
      <c r="X104" s="207"/>
      <c r="Y104" s="207"/>
      <c r="Z104" s="207"/>
      <c r="AA104" s="207"/>
      <c r="AB104" s="207"/>
      <c r="AC104" s="207"/>
      <c r="AD104" s="207"/>
      <c r="AE104" s="207"/>
      <c r="AF104" s="207"/>
      <c r="AG104" s="207"/>
      <c r="AH104" s="207"/>
      <c r="AI104" s="207"/>
      <c r="AJ104" s="207"/>
      <c r="AK104" s="207"/>
      <c r="AL104" s="207"/>
      <c r="AM104" s="138"/>
      <c r="AN104" s="138"/>
      <c r="AO104" s="138"/>
    </row>
    <row r="105" spans="1:41" s="208" customFormat="1" ht="12" hidden="1" customHeight="1" x14ac:dyDescent="0.2">
      <c r="A105" s="207"/>
      <c r="B105" s="207"/>
      <c r="C105" s="159"/>
      <c r="D105" s="207"/>
      <c r="E105" s="207"/>
      <c r="F105" s="207"/>
      <c r="G105" s="207"/>
      <c r="H105" s="207"/>
      <c r="I105" s="207"/>
      <c r="J105" s="207"/>
      <c r="K105" s="207"/>
      <c r="L105" s="207"/>
      <c r="M105" s="207"/>
      <c r="N105" s="207"/>
      <c r="O105" s="207"/>
      <c r="P105" s="207"/>
      <c r="Q105" s="207"/>
      <c r="R105" s="207"/>
      <c r="S105" s="207"/>
      <c r="T105" s="207"/>
      <c r="U105" s="102"/>
      <c r="V105" s="207"/>
      <c r="W105" s="207"/>
      <c r="X105" s="207"/>
      <c r="Y105" s="207"/>
      <c r="Z105" s="207"/>
      <c r="AA105" s="207"/>
      <c r="AB105" s="207"/>
      <c r="AC105" s="207"/>
      <c r="AD105" s="207"/>
      <c r="AE105" s="207"/>
      <c r="AF105" s="207"/>
      <c r="AG105" s="207"/>
      <c r="AH105" s="207"/>
      <c r="AI105" s="207"/>
      <c r="AJ105" s="207"/>
      <c r="AK105" s="207"/>
      <c r="AL105" s="207"/>
      <c r="AM105" s="138"/>
      <c r="AN105" s="138"/>
      <c r="AO105" s="138"/>
    </row>
    <row r="106" spans="1:41" s="208" customFormat="1" ht="12" hidden="1" customHeight="1" x14ac:dyDescent="0.2">
      <c r="A106" s="207"/>
      <c r="B106" s="207"/>
      <c r="C106" s="161"/>
      <c r="D106" s="207"/>
      <c r="E106" s="207"/>
      <c r="F106" s="207"/>
      <c r="G106" s="207"/>
      <c r="H106" s="207"/>
      <c r="I106" s="207"/>
      <c r="J106" s="207"/>
      <c r="K106" s="207"/>
      <c r="L106" s="207"/>
      <c r="M106" s="207"/>
      <c r="N106" s="207"/>
      <c r="O106" s="207"/>
      <c r="P106" s="207"/>
      <c r="Q106" s="207"/>
      <c r="R106" s="207"/>
      <c r="S106" s="207"/>
      <c r="T106" s="207"/>
      <c r="U106" s="102"/>
      <c r="V106" s="207"/>
      <c r="W106" s="207"/>
      <c r="X106" s="207"/>
      <c r="Y106" s="207"/>
      <c r="Z106" s="207"/>
      <c r="AA106" s="207"/>
      <c r="AB106" s="207"/>
      <c r="AC106" s="207"/>
      <c r="AD106" s="207"/>
      <c r="AE106" s="207"/>
      <c r="AF106" s="207"/>
      <c r="AG106" s="207"/>
      <c r="AH106" s="207"/>
      <c r="AI106" s="207"/>
      <c r="AJ106" s="207"/>
      <c r="AK106" s="207"/>
      <c r="AL106" s="207"/>
      <c r="AM106" s="138"/>
      <c r="AN106" s="138"/>
      <c r="AO106" s="138"/>
    </row>
    <row r="107" spans="1:41" ht="12" hidden="1" customHeight="1" x14ac:dyDescent="0.2">
      <c r="A107" s="80"/>
      <c r="B107" s="80"/>
      <c r="C107" s="138"/>
      <c r="D107" s="80"/>
      <c r="E107" s="80"/>
      <c r="F107" s="80"/>
      <c r="G107" s="80"/>
      <c r="H107" s="80"/>
      <c r="I107" s="80"/>
      <c r="J107" s="80"/>
      <c r="K107" s="80"/>
      <c r="L107" s="80"/>
      <c r="M107" s="80"/>
      <c r="N107" s="80"/>
      <c r="O107" s="80"/>
      <c r="P107" s="80"/>
      <c r="Q107" s="80"/>
      <c r="R107" s="80"/>
      <c r="S107" s="80"/>
      <c r="T107" s="80"/>
      <c r="U107" s="102"/>
      <c r="V107" s="80"/>
      <c r="W107" s="80"/>
      <c r="X107" s="80"/>
      <c r="Y107" s="80"/>
      <c r="Z107" s="80"/>
      <c r="AA107" s="80"/>
      <c r="AB107" s="80"/>
      <c r="AC107" s="80"/>
      <c r="AD107" s="80"/>
      <c r="AE107" s="80"/>
      <c r="AF107" s="80"/>
      <c r="AG107" s="80"/>
      <c r="AH107" s="80"/>
      <c r="AI107" s="80"/>
      <c r="AJ107" s="80"/>
      <c r="AK107" s="80"/>
      <c r="AL107" s="80"/>
      <c r="AM107" s="138"/>
      <c r="AN107" s="138"/>
      <c r="AO107" s="138"/>
    </row>
    <row r="108" spans="1:41" ht="12" hidden="1" customHeight="1" x14ac:dyDescent="0.2">
      <c r="A108" s="80"/>
      <c r="B108" s="80"/>
      <c r="C108" s="166" t="s">
        <v>78</v>
      </c>
      <c r="D108" s="80"/>
      <c r="E108" s="80"/>
      <c r="F108" s="80"/>
      <c r="G108" s="80"/>
      <c r="H108" s="80"/>
      <c r="I108" s="80"/>
      <c r="J108" s="80"/>
      <c r="K108" s="80"/>
      <c r="L108" s="80"/>
      <c r="M108" s="80"/>
      <c r="N108" s="80"/>
      <c r="O108" s="80"/>
      <c r="P108" s="80"/>
      <c r="Q108" s="80"/>
      <c r="R108" s="80"/>
      <c r="S108" s="80"/>
      <c r="T108" s="80"/>
      <c r="U108" s="102"/>
      <c r="V108" s="80"/>
      <c r="W108" s="80"/>
      <c r="X108" s="80"/>
      <c r="Y108" s="80"/>
      <c r="Z108" s="80"/>
      <c r="AA108" s="80"/>
      <c r="AB108" s="80"/>
      <c r="AC108" s="80"/>
      <c r="AD108" s="80"/>
      <c r="AE108" s="80"/>
      <c r="AF108" s="80"/>
      <c r="AG108" s="80"/>
      <c r="AH108" s="80"/>
      <c r="AI108" s="80"/>
      <c r="AJ108" s="80"/>
      <c r="AK108" s="80"/>
      <c r="AL108" s="80"/>
      <c r="AM108" s="138"/>
      <c r="AN108" s="138"/>
      <c r="AO108" s="138"/>
    </row>
    <row r="109" spans="1:41" ht="12" customHeight="1" x14ac:dyDescent="0.2">
      <c r="A109" s="80"/>
      <c r="B109" s="80"/>
      <c r="C109" s="138"/>
      <c r="D109" s="80"/>
      <c r="E109" s="80"/>
      <c r="F109" s="80"/>
      <c r="G109" s="80"/>
      <c r="H109" s="80"/>
      <c r="I109" s="80"/>
      <c r="J109" s="80"/>
      <c r="K109" s="80"/>
      <c r="L109" s="80"/>
      <c r="M109" s="80"/>
      <c r="N109" s="80"/>
      <c r="O109" s="80"/>
      <c r="P109" s="80"/>
      <c r="Q109" s="80"/>
      <c r="R109" s="80"/>
      <c r="S109" s="80"/>
      <c r="T109" s="80"/>
      <c r="U109" s="102"/>
      <c r="V109" s="80"/>
      <c r="W109" s="80"/>
      <c r="X109" s="80"/>
      <c r="Y109" s="80"/>
      <c r="Z109" s="80"/>
      <c r="AA109" s="80"/>
      <c r="AB109" s="80"/>
      <c r="AC109" s="80"/>
      <c r="AD109" s="80"/>
      <c r="AE109" s="80"/>
      <c r="AF109" s="80"/>
      <c r="AG109" s="80"/>
      <c r="AH109" s="80"/>
      <c r="AI109" s="80"/>
      <c r="AJ109" s="80"/>
      <c r="AK109" s="80"/>
      <c r="AL109" s="80"/>
      <c r="AM109" s="138"/>
      <c r="AN109" s="138"/>
      <c r="AO109" s="138"/>
    </row>
    <row r="110" spans="1:41" ht="12" customHeight="1" x14ac:dyDescent="0.2">
      <c r="A110" s="80"/>
      <c r="B110" s="80"/>
      <c r="C110" s="138"/>
      <c r="D110" s="80"/>
      <c r="E110" s="80"/>
      <c r="F110" s="80"/>
      <c r="G110" s="80"/>
      <c r="H110" s="80"/>
      <c r="I110" s="80"/>
      <c r="J110" s="80"/>
      <c r="K110" s="80"/>
      <c r="L110" s="80"/>
      <c r="M110" s="80"/>
      <c r="N110" s="80"/>
      <c r="O110" s="80"/>
      <c r="P110" s="80"/>
      <c r="Q110" s="80"/>
      <c r="R110" s="80"/>
      <c r="S110" s="80"/>
      <c r="T110" s="80"/>
      <c r="U110" s="102"/>
      <c r="V110" s="80"/>
      <c r="W110" s="80"/>
      <c r="X110" s="80"/>
      <c r="Y110" s="80"/>
      <c r="Z110" s="80"/>
      <c r="AA110" s="80"/>
      <c r="AB110" s="80"/>
      <c r="AC110" s="80"/>
      <c r="AD110" s="80"/>
      <c r="AE110" s="80"/>
      <c r="AF110" s="80"/>
      <c r="AG110" s="80"/>
      <c r="AH110" s="80"/>
      <c r="AI110" s="80"/>
      <c r="AJ110" s="80"/>
      <c r="AK110" s="80"/>
      <c r="AL110" s="80"/>
      <c r="AM110" s="138"/>
      <c r="AN110" s="138"/>
      <c r="AO110" s="138"/>
    </row>
    <row r="111" spans="1:41" ht="12" customHeight="1" x14ac:dyDescent="0.2">
      <c r="A111" s="80"/>
      <c r="B111" s="80"/>
      <c r="C111" s="138"/>
      <c r="D111" s="80"/>
      <c r="E111" s="80"/>
      <c r="F111" s="80"/>
      <c r="G111" s="80"/>
      <c r="H111" s="80"/>
      <c r="I111" s="80"/>
      <c r="J111" s="80"/>
      <c r="K111" s="80"/>
      <c r="L111" s="80"/>
      <c r="M111" s="80"/>
      <c r="N111" s="80"/>
      <c r="O111" s="80"/>
      <c r="P111" s="80"/>
      <c r="Q111" s="80"/>
      <c r="R111" s="80"/>
      <c r="S111" s="80"/>
      <c r="T111" s="80"/>
      <c r="U111" s="102"/>
      <c r="V111" s="80"/>
      <c r="W111" s="80"/>
      <c r="X111" s="80"/>
      <c r="Y111" s="80"/>
      <c r="Z111" s="80"/>
      <c r="AA111" s="80"/>
      <c r="AB111" s="80"/>
      <c r="AC111" s="80"/>
      <c r="AD111" s="80"/>
      <c r="AE111" s="80"/>
      <c r="AF111" s="80"/>
      <c r="AG111" s="80"/>
      <c r="AH111" s="80"/>
      <c r="AI111" s="80"/>
      <c r="AJ111" s="80"/>
      <c r="AK111" s="80"/>
      <c r="AL111" s="80"/>
      <c r="AM111" s="138"/>
      <c r="AN111" s="138"/>
      <c r="AO111" s="138"/>
    </row>
    <row r="112" spans="1:41" ht="12" customHeight="1" x14ac:dyDescent="0.2">
      <c r="A112" s="80"/>
      <c r="B112" s="80"/>
      <c r="C112" s="138"/>
      <c r="D112" s="80"/>
      <c r="E112" s="80"/>
      <c r="F112" s="80"/>
      <c r="G112" s="80"/>
      <c r="H112" s="80"/>
      <c r="I112" s="80"/>
      <c r="J112" s="80"/>
      <c r="K112" s="80"/>
      <c r="L112" s="80"/>
      <c r="M112" s="80"/>
      <c r="N112" s="80"/>
      <c r="O112" s="80"/>
      <c r="P112" s="80"/>
      <c r="Q112" s="80"/>
      <c r="R112" s="80"/>
      <c r="S112" s="80"/>
      <c r="T112" s="80"/>
      <c r="U112" s="102"/>
      <c r="V112" s="80"/>
      <c r="W112" s="80"/>
      <c r="X112" s="80"/>
      <c r="Y112" s="80"/>
      <c r="Z112" s="80"/>
      <c r="AA112" s="80"/>
      <c r="AB112" s="80"/>
      <c r="AC112" s="80"/>
      <c r="AD112" s="80"/>
      <c r="AE112" s="80"/>
      <c r="AF112" s="80"/>
      <c r="AG112" s="80"/>
      <c r="AH112" s="80"/>
      <c r="AI112" s="80"/>
      <c r="AJ112" s="80"/>
      <c r="AK112" s="80"/>
      <c r="AL112" s="80"/>
      <c r="AM112" s="138"/>
      <c r="AN112" s="138"/>
      <c r="AO112" s="138"/>
    </row>
    <row r="113" spans="1:41" ht="12" customHeight="1" x14ac:dyDescent="0.2">
      <c r="A113" s="80"/>
      <c r="B113" s="80"/>
      <c r="C113" s="138"/>
      <c r="D113" s="80"/>
      <c r="E113" s="80"/>
      <c r="F113" s="80"/>
      <c r="G113" s="80"/>
      <c r="H113" s="80"/>
      <c r="I113" s="80"/>
      <c r="J113" s="80"/>
      <c r="K113" s="80"/>
      <c r="L113" s="80"/>
      <c r="M113" s="80"/>
      <c r="N113" s="80"/>
      <c r="O113" s="80"/>
      <c r="P113" s="80"/>
      <c r="Q113" s="80"/>
      <c r="R113" s="80"/>
      <c r="S113" s="80"/>
      <c r="T113" s="80"/>
      <c r="U113" s="102"/>
      <c r="V113" s="80"/>
      <c r="W113" s="80"/>
      <c r="X113" s="80"/>
      <c r="Y113" s="80"/>
      <c r="Z113" s="80"/>
      <c r="AA113" s="80"/>
      <c r="AB113" s="80"/>
      <c r="AC113" s="80"/>
      <c r="AD113" s="80"/>
      <c r="AE113" s="80"/>
      <c r="AF113" s="80"/>
      <c r="AG113" s="80"/>
      <c r="AH113" s="80"/>
      <c r="AI113" s="80"/>
      <c r="AJ113" s="80"/>
      <c r="AK113" s="80"/>
      <c r="AL113" s="80"/>
      <c r="AM113" s="138"/>
      <c r="AN113" s="138"/>
      <c r="AO113" s="138"/>
    </row>
    <row r="114" spans="1:41" ht="20.100000000000001" customHeight="1" x14ac:dyDescent="0.2">
      <c r="A114" s="80"/>
      <c r="B114" s="80"/>
      <c r="C114" s="207"/>
      <c r="AM114" s="138"/>
      <c r="AN114" s="138"/>
      <c r="AO114" s="138"/>
    </row>
    <row r="115" spans="1:41" ht="20.100000000000001" customHeight="1" x14ac:dyDescent="0.2">
      <c r="A115" s="80"/>
      <c r="B115" s="80"/>
      <c r="C115" s="207"/>
      <c r="AM115" s="138"/>
      <c r="AN115" s="138"/>
      <c r="AO115" s="138"/>
    </row>
    <row r="116" spans="1:41" ht="20.100000000000001" customHeight="1" x14ac:dyDescent="0.2">
      <c r="A116" s="80"/>
      <c r="B116" s="80"/>
      <c r="C116" s="207"/>
      <c r="U116" s="80"/>
      <c r="V116" s="80"/>
      <c r="W116" s="80"/>
      <c r="X116" s="80"/>
      <c r="Y116" s="80"/>
      <c r="Z116" s="80"/>
      <c r="AA116" s="80"/>
      <c r="AB116" s="80"/>
      <c r="AC116" s="80"/>
      <c r="AD116" s="80"/>
      <c r="AE116" s="80"/>
      <c r="AF116" s="80"/>
      <c r="AG116" s="80"/>
      <c r="AH116" s="80"/>
      <c r="AI116" s="80"/>
      <c r="AJ116" s="80"/>
      <c r="AK116" s="80"/>
      <c r="AL116" s="80"/>
      <c r="AM116" s="138"/>
      <c r="AN116" s="138"/>
      <c r="AO116" s="138"/>
    </row>
    <row r="117" spans="1:41" ht="20.100000000000001" customHeight="1" x14ac:dyDescent="0.2">
      <c r="A117" s="80"/>
      <c r="B117" s="80"/>
      <c r="C117" s="207"/>
      <c r="U117" s="80"/>
      <c r="V117" s="80"/>
      <c r="W117" s="80"/>
      <c r="X117" s="80"/>
      <c r="Y117" s="80"/>
      <c r="Z117" s="80"/>
      <c r="AA117" s="80"/>
      <c r="AB117" s="80"/>
      <c r="AC117" s="80"/>
      <c r="AD117" s="80"/>
      <c r="AE117" s="80"/>
      <c r="AF117" s="80"/>
      <c r="AG117" s="80"/>
      <c r="AH117" s="80"/>
      <c r="AI117" s="80"/>
      <c r="AJ117" s="80"/>
      <c r="AK117" s="80"/>
      <c r="AL117" s="80"/>
      <c r="AM117" s="138"/>
      <c r="AN117" s="138"/>
      <c r="AO117" s="138"/>
    </row>
    <row r="118" spans="1:41" ht="20.100000000000001" customHeight="1" x14ac:dyDescent="0.2">
      <c r="A118" s="80"/>
      <c r="B118" s="80"/>
      <c r="C118" s="207"/>
      <c r="U118" s="80"/>
      <c r="V118" s="80"/>
      <c r="W118" s="80"/>
      <c r="X118" s="80"/>
      <c r="Y118" s="80"/>
      <c r="Z118" s="80"/>
      <c r="AA118" s="80"/>
      <c r="AB118" s="80"/>
      <c r="AC118" s="80"/>
      <c r="AD118" s="80"/>
      <c r="AE118" s="80"/>
      <c r="AF118" s="80"/>
      <c r="AG118" s="80"/>
      <c r="AH118" s="80"/>
      <c r="AI118" s="80"/>
      <c r="AJ118" s="80"/>
      <c r="AK118" s="80"/>
      <c r="AL118" s="80"/>
      <c r="AM118" s="138"/>
      <c r="AN118" s="138"/>
      <c r="AO118" s="138"/>
    </row>
    <row r="119" spans="1:41" ht="20.100000000000001" customHeight="1" x14ac:dyDescent="0.2">
      <c r="A119" s="80"/>
      <c r="B119" s="80"/>
      <c r="C119" s="207"/>
      <c r="U119" s="80"/>
      <c r="V119" s="80"/>
      <c r="W119" s="80"/>
      <c r="X119" s="80"/>
      <c r="Y119" s="80"/>
      <c r="Z119" s="80"/>
      <c r="AA119" s="80"/>
      <c r="AB119" s="80"/>
      <c r="AC119" s="80"/>
      <c r="AD119" s="80"/>
      <c r="AE119" s="80"/>
      <c r="AF119" s="80"/>
      <c r="AG119" s="80"/>
      <c r="AH119" s="80"/>
      <c r="AI119" s="80"/>
      <c r="AJ119" s="80"/>
      <c r="AK119" s="80"/>
      <c r="AL119" s="80"/>
      <c r="AM119" s="138"/>
      <c r="AN119" s="138"/>
      <c r="AO119" s="138"/>
    </row>
    <row r="120" spans="1:41" ht="20.100000000000001" customHeight="1" x14ac:dyDescent="0.2">
      <c r="A120" s="80"/>
      <c r="B120" s="80"/>
      <c r="C120" s="207"/>
      <c r="U120" s="80"/>
      <c r="V120" s="80"/>
      <c r="W120" s="80"/>
      <c r="X120" s="80"/>
      <c r="Y120" s="80"/>
      <c r="Z120" s="80"/>
      <c r="AA120" s="80"/>
      <c r="AB120" s="80"/>
      <c r="AC120" s="80"/>
      <c r="AD120" s="80"/>
      <c r="AE120" s="80"/>
      <c r="AF120" s="80"/>
      <c r="AG120" s="80"/>
      <c r="AH120" s="80"/>
      <c r="AI120" s="80"/>
      <c r="AJ120" s="80"/>
      <c r="AK120" s="80"/>
      <c r="AL120" s="80"/>
      <c r="AM120" s="138"/>
      <c r="AN120" s="138"/>
      <c r="AO120" s="138"/>
    </row>
    <row r="121" spans="1:41" ht="20.100000000000001" customHeight="1" x14ac:dyDescent="0.2">
      <c r="A121" s="80"/>
      <c r="B121" s="80"/>
      <c r="C121" s="207"/>
      <c r="U121" s="80"/>
      <c r="V121" s="80"/>
      <c r="W121" s="80"/>
      <c r="X121" s="80"/>
      <c r="Y121" s="80"/>
      <c r="Z121" s="80"/>
      <c r="AA121" s="80"/>
      <c r="AB121" s="80"/>
      <c r="AC121" s="80"/>
      <c r="AD121" s="80"/>
      <c r="AE121" s="80"/>
      <c r="AF121" s="80"/>
      <c r="AG121" s="80"/>
      <c r="AH121" s="80"/>
      <c r="AI121" s="80"/>
      <c r="AJ121" s="80"/>
      <c r="AK121" s="80"/>
      <c r="AL121" s="80"/>
      <c r="AM121" s="138"/>
      <c r="AN121" s="138"/>
      <c r="AO121" s="138"/>
    </row>
    <row r="122" spans="1:41" ht="20.100000000000001" customHeight="1" x14ac:dyDescent="0.2">
      <c r="A122" s="80"/>
      <c r="B122" s="80"/>
      <c r="C122" s="207"/>
      <c r="U122" s="80"/>
      <c r="V122" s="80"/>
      <c r="W122" s="80"/>
      <c r="X122" s="80"/>
      <c r="Y122" s="80"/>
      <c r="Z122" s="80"/>
      <c r="AA122" s="80"/>
      <c r="AB122" s="80"/>
      <c r="AC122" s="80"/>
      <c r="AD122" s="80"/>
      <c r="AE122" s="80"/>
      <c r="AF122" s="80"/>
      <c r="AG122" s="80"/>
      <c r="AH122" s="80"/>
      <c r="AI122" s="80"/>
      <c r="AJ122" s="80"/>
      <c r="AK122" s="80"/>
      <c r="AL122" s="80"/>
    </row>
    <row r="123" spans="1:41" ht="20.100000000000001" customHeight="1" x14ac:dyDescent="0.2">
      <c r="C123" s="207"/>
      <c r="U123" s="80"/>
      <c r="V123" s="80"/>
      <c r="W123" s="80"/>
      <c r="X123" s="80"/>
      <c r="Y123" s="80"/>
      <c r="Z123" s="80"/>
      <c r="AA123" s="80"/>
      <c r="AB123" s="80"/>
      <c r="AC123" s="80"/>
      <c r="AD123" s="80"/>
      <c r="AE123" s="80"/>
      <c r="AF123" s="80"/>
      <c r="AG123" s="80"/>
      <c r="AH123" s="80"/>
      <c r="AI123" s="80"/>
      <c r="AJ123" s="80"/>
      <c r="AK123" s="80"/>
      <c r="AL123" s="80"/>
    </row>
    <row r="124" spans="1:41" ht="20.100000000000001" customHeight="1" x14ac:dyDescent="0.2">
      <c r="C124" s="207"/>
      <c r="U124" s="80"/>
      <c r="V124" s="80"/>
      <c r="W124" s="80"/>
      <c r="X124" s="80"/>
      <c r="Y124" s="80"/>
      <c r="Z124" s="80"/>
      <c r="AA124" s="80"/>
      <c r="AB124" s="80"/>
      <c r="AC124" s="80"/>
      <c r="AD124" s="80"/>
      <c r="AE124" s="80"/>
      <c r="AF124" s="80"/>
      <c r="AG124" s="80"/>
      <c r="AH124" s="80"/>
      <c r="AI124" s="80"/>
      <c r="AJ124" s="80"/>
      <c r="AK124" s="80"/>
      <c r="AL124" s="80"/>
    </row>
    <row r="125" spans="1:41" ht="20.100000000000001" customHeight="1" x14ac:dyDescent="0.2">
      <c r="C125" s="207"/>
      <c r="U125" s="80"/>
      <c r="V125" s="80"/>
      <c r="W125" s="80"/>
      <c r="X125" s="80"/>
      <c r="Y125" s="80"/>
      <c r="Z125" s="80"/>
      <c r="AA125" s="80"/>
      <c r="AB125" s="80"/>
      <c r="AC125" s="80"/>
      <c r="AD125" s="80"/>
      <c r="AE125" s="80"/>
      <c r="AF125" s="80"/>
      <c r="AG125" s="80"/>
      <c r="AH125" s="80"/>
      <c r="AI125" s="80"/>
      <c r="AJ125" s="80"/>
      <c r="AK125" s="80"/>
      <c r="AL125" s="80"/>
    </row>
    <row r="126" spans="1:41" ht="20.100000000000001" customHeight="1" x14ac:dyDescent="0.2">
      <c r="C126" s="207"/>
      <c r="U126" s="80"/>
      <c r="V126" s="80"/>
      <c r="W126" s="80"/>
      <c r="X126" s="80"/>
      <c r="Y126" s="80"/>
      <c r="Z126" s="80"/>
      <c r="AA126" s="80"/>
      <c r="AB126" s="80"/>
      <c r="AC126" s="80"/>
      <c r="AD126" s="80"/>
      <c r="AE126" s="80"/>
      <c r="AF126" s="80"/>
      <c r="AG126" s="80"/>
      <c r="AH126" s="80"/>
      <c r="AI126" s="80"/>
      <c r="AJ126" s="80"/>
      <c r="AK126" s="80"/>
      <c r="AL126" s="80"/>
    </row>
    <row r="127" spans="1:41" ht="20.100000000000001" customHeight="1" x14ac:dyDescent="0.2">
      <c r="C127" s="207"/>
      <c r="U127" s="80"/>
      <c r="V127" s="80"/>
      <c r="W127" s="80"/>
      <c r="X127" s="80"/>
      <c r="Y127" s="80"/>
      <c r="Z127" s="80"/>
      <c r="AA127" s="80"/>
      <c r="AB127" s="80"/>
      <c r="AC127" s="80"/>
      <c r="AD127" s="80"/>
      <c r="AE127" s="80"/>
      <c r="AF127" s="80"/>
      <c r="AG127" s="80"/>
      <c r="AH127" s="80"/>
      <c r="AI127" s="80"/>
      <c r="AJ127" s="80"/>
      <c r="AK127" s="80"/>
      <c r="AL127" s="80"/>
    </row>
    <row r="128" spans="1:41" ht="20.100000000000001" customHeight="1" x14ac:dyDescent="0.2">
      <c r="C128" s="207"/>
      <c r="U128" s="80"/>
      <c r="V128" s="80"/>
      <c r="W128" s="80"/>
      <c r="X128" s="80"/>
      <c r="Y128" s="80"/>
      <c r="Z128" s="80"/>
      <c r="AA128" s="80"/>
      <c r="AB128" s="80"/>
      <c r="AC128" s="80"/>
      <c r="AD128" s="80"/>
      <c r="AE128" s="80"/>
      <c r="AF128" s="80"/>
      <c r="AG128" s="80"/>
      <c r="AH128" s="80"/>
      <c r="AI128" s="80"/>
      <c r="AJ128" s="80"/>
      <c r="AK128" s="80"/>
      <c r="AL128" s="80"/>
    </row>
    <row r="129" spans="3:38" ht="20.100000000000001" customHeight="1" x14ac:dyDescent="0.2">
      <c r="C129" s="207"/>
      <c r="U129" s="80"/>
      <c r="V129" s="80"/>
      <c r="W129" s="80"/>
      <c r="X129" s="80"/>
      <c r="Y129" s="80"/>
      <c r="Z129" s="80"/>
      <c r="AA129" s="80"/>
      <c r="AB129" s="80"/>
      <c r="AC129" s="80"/>
      <c r="AD129" s="80"/>
      <c r="AE129" s="80"/>
      <c r="AF129" s="80"/>
      <c r="AG129" s="80"/>
      <c r="AH129" s="80"/>
      <c r="AI129" s="80"/>
      <c r="AJ129" s="80"/>
      <c r="AK129" s="80"/>
      <c r="AL129" s="80"/>
    </row>
    <row r="130" spans="3:38" ht="20.100000000000001" customHeight="1" x14ac:dyDescent="0.2">
      <c r="C130" s="207"/>
      <c r="U130" s="80"/>
      <c r="V130" s="80"/>
      <c r="W130" s="80"/>
      <c r="X130" s="80"/>
      <c r="Y130" s="80"/>
      <c r="Z130" s="80"/>
      <c r="AA130" s="80"/>
      <c r="AB130" s="80"/>
      <c r="AC130" s="80"/>
      <c r="AD130" s="80"/>
      <c r="AE130" s="80"/>
      <c r="AF130" s="80"/>
      <c r="AG130" s="80"/>
      <c r="AH130" s="80"/>
      <c r="AI130" s="80"/>
      <c r="AJ130" s="80"/>
      <c r="AK130" s="80"/>
      <c r="AL130" s="80"/>
    </row>
    <row r="131" spans="3:38" ht="20.100000000000001" customHeight="1" x14ac:dyDescent="0.2">
      <c r="C131" s="207"/>
      <c r="U131" s="80"/>
      <c r="V131" s="80"/>
      <c r="W131" s="80"/>
      <c r="X131" s="80"/>
      <c r="Y131" s="80"/>
      <c r="Z131" s="80"/>
      <c r="AA131" s="80"/>
      <c r="AB131" s="80"/>
      <c r="AC131" s="80"/>
      <c r="AD131" s="80"/>
      <c r="AE131" s="80"/>
      <c r="AF131" s="80"/>
      <c r="AG131" s="80"/>
      <c r="AH131" s="80"/>
      <c r="AI131" s="80"/>
      <c r="AJ131" s="80"/>
      <c r="AK131" s="80"/>
      <c r="AL131" s="80"/>
    </row>
    <row r="132" spans="3:38" ht="20.100000000000001" customHeight="1" x14ac:dyDescent="0.2">
      <c r="C132" s="207"/>
      <c r="U132" s="80"/>
      <c r="V132" s="80"/>
      <c r="W132" s="80"/>
      <c r="X132" s="80"/>
      <c r="Y132" s="80"/>
      <c r="Z132" s="80"/>
      <c r="AA132" s="80"/>
      <c r="AB132" s="80"/>
      <c r="AC132" s="80"/>
      <c r="AD132" s="80"/>
      <c r="AE132" s="80"/>
      <c r="AF132" s="80"/>
      <c r="AG132" s="80"/>
      <c r="AH132" s="80"/>
      <c r="AI132" s="80"/>
      <c r="AJ132" s="80"/>
      <c r="AK132" s="80"/>
      <c r="AL132" s="80"/>
    </row>
    <row r="133" spans="3:38" ht="20.100000000000001" customHeight="1" x14ac:dyDescent="0.2">
      <c r="C133" s="80"/>
      <c r="U133" s="80"/>
      <c r="V133" s="80"/>
      <c r="W133" s="80"/>
      <c r="X133" s="80"/>
      <c r="Y133" s="80"/>
      <c r="Z133" s="80"/>
      <c r="AA133" s="80"/>
      <c r="AB133" s="80"/>
      <c r="AC133" s="80"/>
      <c r="AD133" s="80"/>
      <c r="AE133" s="80"/>
      <c r="AF133" s="80"/>
      <c r="AG133" s="80"/>
      <c r="AH133" s="80"/>
      <c r="AI133" s="80"/>
      <c r="AJ133" s="80"/>
      <c r="AK133" s="80"/>
      <c r="AL133" s="80"/>
    </row>
    <row r="134" spans="3:38" ht="20.100000000000001" customHeight="1" x14ac:dyDescent="0.2">
      <c r="C134" s="80"/>
      <c r="U134" s="80"/>
      <c r="V134" s="80"/>
      <c r="W134" s="80"/>
      <c r="X134" s="80"/>
      <c r="Y134" s="80"/>
      <c r="Z134" s="80"/>
      <c r="AA134" s="80"/>
      <c r="AB134" s="80"/>
      <c r="AC134" s="80"/>
      <c r="AD134" s="80"/>
      <c r="AE134" s="80"/>
      <c r="AF134" s="80"/>
      <c r="AG134" s="80"/>
      <c r="AH134" s="80"/>
      <c r="AI134" s="80"/>
      <c r="AJ134" s="80"/>
      <c r="AK134" s="80"/>
      <c r="AL134" s="80"/>
    </row>
    <row r="135" spans="3:38" ht="20.100000000000001" customHeight="1" x14ac:dyDescent="0.2">
      <c r="C135" s="80"/>
      <c r="U135" s="80"/>
      <c r="V135" s="80"/>
      <c r="W135" s="80"/>
      <c r="X135" s="80"/>
      <c r="Y135" s="80"/>
      <c r="Z135" s="80"/>
      <c r="AA135" s="80"/>
      <c r="AB135" s="80"/>
      <c r="AC135" s="80"/>
      <c r="AD135" s="80"/>
      <c r="AE135" s="80"/>
      <c r="AF135" s="80"/>
      <c r="AG135" s="80"/>
      <c r="AH135" s="80"/>
      <c r="AI135" s="80"/>
      <c r="AJ135" s="80"/>
      <c r="AK135" s="80"/>
      <c r="AL135" s="80"/>
    </row>
    <row r="136" spans="3:38" ht="20.100000000000001" customHeight="1" x14ac:dyDescent="0.2">
      <c r="C136" s="80"/>
      <c r="U136" s="80"/>
      <c r="V136" s="80"/>
      <c r="W136" s="80"/>
      <c r="X136" s="80"/>
      <c r="Y136" s="80"/>
      <c r="Z136" s="80"/>
      <c r="AA136" s="80"/>
      <c r="AB136" s="80"/>
      <c r="AC136" s="80"/>
      <c r="AD136" s="80"/>
      <c r="AE136" s="80"/>
      <c r="AF136" s="80"/>
      <c r="AG136" s="80"/>
      <c r="AH136" s="80"/>
      <c r="AI136" s="80"/>
      <c r="AJ136" s="80"/>
      <c r="AK136" s="80"/>
      <c r="AL136" s="80"/>
    </row>
    <row r="137" spans="3:38" ht="20.100000000000001" customHeight="1" x14ac:dyDescent="0.2">
      <c r="C137" s="80"/>
    </row>
    <row r="138" spans="3:38" ht="20.100000000000001" customHeight="1" x14ac:dyDescent="0.2">
      <c r="C138" s="80"/>
    </row>
    <row r="139" spans="3:38" ht="20.100000000000001" customHeight="1" x14ac:dyDescent="0.2">
      <c r="C139" s="80"/>
    </row>
  </sheetData>
  <mergeCells count="119">
    <mergeCell ref="C44:T46"/>
    <mergeCell ref="V43:AC43"/>
    <mergeCell ref="AD43:AF43"/>
    <mergeCell ref="AG43:AL43"/>
    <mergeCell ref="V46:AC46"/>
    <mergeCell ref="AD46:AF46"/>
    <mergeCell ref="AG46:AL46"/>
    <mergeCell ref="V44:AC44"/>
    <mergeCell ref="V45:AC45"/>
    <mergeCell ref="V41:AC41"/>
    <mergeCell ref="AD41:AF41"/>
    <mergeCell ref="AG41:AL41"/>
    <mergeCell ref="V42:AC42"/>
    <mergeCell ref="AD42:AF42"/>
    <mergeCell ref="AG42:AL42"/>
    <mergeCell ref="V39:AC39"/>
    <mergeCell ref="AD39:AF39"/>
    <mergeCell ref="AG39:AL39"/>
    <mergeCell ref="V40:AC40"/>
    <mergeCell ref="AD40:AF40"/>
    <mergeCell ref="AG40:AL40"/>
    <mergeCell ref="C35:O35"/>
    <mergeCell ref="V35:AG35"/>
    <mergeCell ref="V38:AC38"/>
    <mergeCell ref="AD38:AF38"/>
    <mergeCell ref="AG38:AL38"/>
    <mergeCell ref="C42:H42"/>
    <mergeCell ref="I42:L42"/>
    <mergeCell ref="M42:P42"/>
    <mergeCell ref="Q42:T42"/>
    <mergeCell ref="C40:H40"/>
    <mergeCell ref="I40:L40"/>
    <mergeCell ref="M40:P40"/>
    <mergeCell ref="Q40:T40"/>
    <mergeCell ref="C41:H41"/>
    <mergeCell ref="I41:L41"/>
    <mergeCell ref="M41:P41"/>
    <mergeCell ref="Q41:T41"/>
    <mergeCell ref="I38:L38"/>
    <mergeCell ref="M38:P38"/>
    <mergeCell ref="Q38:T38"/>
    <mergeCell ref="C39:H39"/>
    <mergeCell ref="I39:L39"/>
    <mergeCell ref="M39:P39"/>
    <mergeCell ref="Q39:T39"/>
    <mergeCell ref="V32:AA32"/>
    <mergeCell ref="AB32:AE32"/>
    <mergeCell ref="AF32:AI32"/>
    <mergeCell ref="V34:AA34"/>
    <mergeCell ref="AB34:AE34"/>
    <mergeCell ref="AF34:AI34"/>
    <mergeCell ref="AJ29:AL29"/>
    <mergeCell ref="AJ30:AL30"/>
    <mergeCell ref="AJ31:AL31"/>
    <mergeCell ref="AJ32:AL32"/>
    <mergeCell ref="AJ33:AL33"/>
    <mergeCell ref="AJ34:AL34"/>
    <mergeCell ref="V33:AA33"/>
    <mergeCell ref="AB33:AE33"/>
    <mergeCell ref="AF33:AI33"/>
    <mergeCell ref="V28:AC28"/>
    <mergeCell ref="AB29:AE29"/>
    <mergeCell ref="AF29:AI29"/>
    <mergeCell ref="V30:AA30"/>
    <mergeCell ref="AB30:AE30"/>
    <mergeCell ref="AF30:AI30"/>
    <mergeCell ref="V31:AA31"/>
    <mergeCell ref="AB31:AE31"/>
    <mergeCell ref="AF31:AI31"/>
    <mergeCell ref="Q30:T30"/>
    <mergeCell ref="Q31:T31"/>
    <mergeCell ref="Q32:T32"/>
    <mergeCell ref="Q33:T33"/>
    <mergeCell ref="C31:H31"/>
    <mergeCell ref="I31:L31"/>
    <mergeCell ref="M31:P31"/>
    <mergeCell ref="Q34:T34"/>
    <mergeCell ref="C33:H33"/>
    <mergeCell ref="B2:AM2"/>
    <mergeCell ref="C4:H4"/>
    <mergeCell ref="I4:N4"/>
    <mergeCell ref="C6:AL6"/>
    <mergeCell ref="C7:AL12"/>
    <mergeCell ref="AH23:AL23"/>
    <mergeCell ref="B14:AM14"/>
    <mergeCell ref="C16:AL16"/>
    <mergeCell ref="C17:AL19"/>
    <mergeCell ref="C21:K21"/>
    <mergeCell ref="L21:P21"/>
    <mergeCell ref="R21:AL21"/>
    <mergeCell ref="C23:G23"/>
    <mergeCell ref="H23:P23"/>
    <mergeCell ref="R22:AG22"/>
    <mergeCell ref="AH22:AL22"/>
    <mergeCell ref="R23:AG23"/>
    <mergeCell ref="AH24:AL24"/>
    <mergeCell ref="AH26:AL26"/>
    <mergeCell ref="A48:AN48"/>
    <mergeCell ref="C32:H32"/>
    <mergeCell ref="I32:L32"/>
    <mergeCell ref="M32:P32"/>
    <mergeCell ref="R25:AG25"/>
    <mergeCell ref="AH25:AL25"/>
    <mergeCell ref="C34:H34"/>
    <mergeCell ref="I34:L34"/>
    <mergeCell ref="M34:P34"/>
    <mergeCell ref="C30:H30"/>
    <mergeCell ref="I30:L30"/>
    <mergeCell ref="M30:P30"/>
    <mergeCell ref="R26:W26"/>
    <mergeCell ref="X26:AG26"/>
    <mergeCell ref="I29:L29"/>
    <mergeCell ref="M29:P29"/>
    <mergeCell ref="R24:AG24"/>
    <mergeCell ref="R27:AL27"/>
    <mergeCell ref="C28:J28"/>
    <mergeCell ref="I33:L33"/>
    <mergeCell ref="M33:P33"/>
    <mergeCell ref="Q29:T29"/>
  </mergeCells>
  <dataValidations count="4">
    <dataValidation type="list" operator="equal" allowBlank="1" sqref="L21" xr:uid="{00000000-0002-0000-0100-000000000000}">
      <formula1>"Sim,Não"</formula1>
      <formula2>0</formula2>
    </dataValidation>
    <dataValidation type="list" operator="equal" allowBlank="1" sqref="H23" xr:uid="{00000000-0002-0000-0100-000001000000}">
      <formula1>$T$58:$T$62</formula1>
      <formula2>0</formula2>
    </dataValidation>
    <dataValidation type="list" operator="equal" sqref="I4" xr:uid="{00000000-0002-0000-0100-000002000000}">
      <formula1>$T$64:$T$71</formula1>
      <formula2>0</formula2>
    </dataValidation>
    <dataValidation type="list" allowBlank="1" showInputMessage="1" showErrorMessage="1" sqref="AD39:AF46" xr:uid="{00000000-0002-0000-0100-000003000000}">
      <formula1>$T$72:$T$73</formula1>
    </dataValidation>
  </dataValidations>
  <printOptions horizontalCentered="1"/>
  <pageMargins left="0.25" right="0.25" top="0.75" bottom="0.75" header="0.51180555555555551" footer="0.3"/>
  <pageSetup paperSize="9" scale="87" firstPageNumber="0" orientation="portrait" horizontalDpi="300" verticalDpi="300" r:id="rId1"/>
  <headerFooter alignWithMargins="0">
    <oddFooter>&amp;R &amp;P /&amp;N</oddFooter>
  </headerFooter>
  <rowBreaks count="1" manualBreakCount="1">
    <brk id="4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CAE!$A$2:$A$1118</xm:f>
          </x14:formula1>
          <xm:sqref>R23:AG25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A122"/>
  <sheetViews>
    <sheetView showGridLines="0" topLeftCell="A13" zoomScaleNormal="100" zoomScaleSheetLayoutView="100" workbookViewId="0">
      <selection activeCell="C51" sqref="C51:AL54"/>
    </sheetView>
  </sheetViews>
  <sheetFormatPr defaultColWidth="2.7109375" defaultRowHeight="20.100000000000001" customHeight="1" x14ac:dyDescent="0.2"/>
  <cols>
    <col min="1" max="2" width="1.7109375" style="92" customWidth="1"/>
    <col min="3" max="7" width="2.7109375" style="92"/>
    <col min="8" max="8" width="4" style="92" customWidth="1"/>
    <col min="9" max="13" width="2.7109375" style="92"/>
    <col min="14" max="15" width="2.7109375" style="238"/>
    <col min="16" max="38" width="2.7109375" style="92"/>
    <col min="39" max="40" width="1.7109375" style="92" customWidth="1"/>
    <col min="41" max="16384" width="2.7109375" style="92"/>
  </cols>
  <sheetData>
    <row r="1" spans="1:52" s="78" customFormat="1" ht="20.100000000000001" customHeight="1" x14ac:dyDescent="0.2">
      <c r="A1" s="641" t="s">
        <v>128</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X1" s="209"/>
      <c r="AY1" s="209"/>
      <c r="AZ1" s="209"/>
    </row>
    <row r="2" spans="1:52" s="213" customFormat="1" ht="9.9499999999999993"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642" t="s">
        <v>1457</v>
      </c>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212"/>
    </row>
    <row r="4" spans="1:52" s="213" customFormat="1" ht="5.0999999999999996" customHeight="1" x14ac:dyDescent="0.2">
      <c r="A4" s="210"/>
      <c r="B4" s="214"/>
      <c r="C4" s="215"/>
      <c r="D4" s="215"/>
      <c r="E4" s="215"/>
      <c r="F4" s="215"/>
      <c r="G4" s="215"/>
      <c r="H4" s="215"/>
      <c r="I4" s="215"/>
      <c r="J4" s="215"/>
      <c r="K4" s="215"/>
      <c r="L4" s="215"/>
      <c r="M4" s="215"/>
      <c r="N4" s="216"/>
      <c r="O4" s="216"/>
      <c r="P4" s="215"/>
      <c r="Q4" s="215"/>
      <c r="R4" s="215"/>
      <c r="S4" s="215"/>
      <c r="T4" s="215"/>
      <c r="U4" s="215"/>
      <c r="V4" s="215"/>
      <c r="W4" s="215"/>
      <c r="X4" s="215"/>
      <c r="Y4" s="215"/>
      <c r="Z4" s="215"/>
      <c r="AA4" s="215"/>
      <c r="AB4" s="215"/>
      <c r="AC4" s="215"/>
      <c r="AD4" s="215"/>
      <c r="AE4" s="215"/>
      <c r="AF4" s="215"/>
      <c r="AG4" s="215"/>
      <c r="AH4" s="215"/>
      <c r="AI4" s="215"/>
      <c r="AJ4" s="215"/>
      <c r="AK4" s="215"/>
      <c r="AL4" s="215"/>
      <c r="AM4" s="217"/>
      <c r="AN4" s="217"/>
    </row>
    <row r="5" spans="1:52" s="213" customFormat="1" ht="15" customHeight="1" x14ac:dyDescent="0.2">
      <c r="A5" s="210"/>
      <c r="B5" s="214"/>
      <c r="C5" s="618" t="s">
        <v>129</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217"/>
      <c r="AN5" s="217"/>
    </row>
    <row r="6" spans="1:52" s="135" customFormat="1" ht="18" customHeight="1" x14ac:dyDescent="0.2">
      <c r="A6" s="132"/>
      <c r="B6" s="132"/>
      <c r="C6" s="637" t="s">
        <v>1458</v>
      </c>
      <c r="D6" s="643"/>
      <c r="E6" s="643"/>
      <c r="F6" s="643"/>
      <c r="G6" s="643"/>
      <c r="H6" s="644"/>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5"/>
      <c r="AL6" s="645"/>
      <c r="AM6" s="134"/>
      <c r="AN6" s="134"/>
    </row>
    <row r="7" spans="1:52" s="137" customFormat="1" ht="5.0999999999999996" customHeight="1" x14ac:dyDescent="0.2">
      <c r="A7" s="132"/>
      <c r="B7" s="132"/>
      <c r="C7" s="102"/>
      <c r="D7" s="102"/>
      <c r="E7" s="102"/>
      <c r="F7" s="102"/>
      <c r="G7" s="102"/>
      <c r="H7" s="102"/>
      <c r="I7" s="102"/>
      <c r="J7" s="102"/>
      <c r="K7" s="102"/>
      <c r="L7" s="102"/>
      <c r="M7" s="102"/>
      <c r="N7" s="218"/>
      <c r="O7" s="218"/>
      <c r="P7" s="102"/>
      <c r="Q7" s="102"/>
      <c r="R7" s="102"/>
      <c r="S7" s="102"/>
      <c r="T7" s="102"/>
      <c r="U7" s="102"/>
      <c r="V7" s="102"/>
      <c r="W7" s="102"/>
      <c r="X7" s="102"/>
      <c r="Y7" s="102"/>
      <c r="Z7" s="102"/>
      <c r="AA7" s="102"/>
      <c r="AB7" s="102"/>
      <c r="AC7" s="102"/>
      <c r="AD7" s="102"/>
      <c r="AE7" s="102"/>
      <c r="AF7" s="102"/>
      <c r="AG7" s="102"/>
      <c r="AH7" s="102"/>
      <c r="AI7" s="102"/>
      <c r="AJ7" s="102"/>
      <c r="AK7" s="102"/>
      <c r="AL7" s="102"/>
      <c r="AM7" s="134"/>
      <c r="AN7" s="134"/>
    </row>
    <row r="8" spans="1:52" s="137" customFormat="1" ht="5.0999999999999996" customHeight="1" x14ac:dyDescent="0.2">
      <c r="A8" s="132"/>
      <c r="B8" s="132"/>
      <c r="C8" s="102"/>
      <c r="D8" s="102"/>
      <c r="E8" s="102"/>
      <c r="F8" s="102"/>
      <c r="G8" s="102"/>
      <c r="H8" s="102"/>
      <c r="I8" s="102"/>
      <c r="J8" s="102"/>
      <c r="K8" s="102"/>
      <c r="L8" s="102"/>
      <c r="M8" s="102"/>
      <c r="N8" s="218"/>
      <c r="O8" s="218"/>
      <c r="P8" s="102"/>
      <c r="Q8" s="102"/>
      <c r="R8" s="102"/>
      <c r="S8" s="102"/>
      <c r="T8" s="102"/>
      <c r="U8" s="102"/>
      <c r="V8" s="102"/>
      <c r="W8" s="102"/>
      <c r="X8" s="102"/>
      <c r="Y8" s="102"/>
      <c r="Z8" s="102"/>
      <c r="AA8" s="102"/>
      <c r="AB8" s="102"/>
      <c r="AC8" s="102"/>
      <c r="AD8" s="102"/>
      <c r="AE8" s="102"/>
      <c r="AF8" s="102"/>
      <c r="AG8" s="102"/>
      <c r="AH8" s="102"/>
      <c r="AI8" s="102"/>
      <c r="AJ8" s="102"/>
      <c r="AM8" s="134"/>
      <c r="AN8" s="134"/>
    </row>
    <row r="9" spans="1:52" s="135" customFormat="1" ht="24" customHeight="1" x14ac:dyDescent="0.2">
      <c r="A9" s="132"/>
      <c r="B9" s="132"/>
      <c r="C9" s="637" t="s">
        <v>1459</v>
      </c>
      <c r="D9" s="637"/>
      <c r="E9" s="637"/>
      <c r="F9" s="637"/>
      <c r="G9" s="637"/>
      <c r="H9" s="637"/>
      <c r="I9" s="638"/>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40"/>
      <c r="AM9" s="134"/>
      <c r="AN9" s="134"/>
    </row>
    <row r="10" spans="1:52" s="135" customFormat="1" ht="5.0999999999999996" customHeight="1" x14ac:dyDescent="0.2">
      <c r="A10" s="132"/>
      <c r="B10" s="132"/>
      <c r="W10" s="219"/>
      <c r="X10" s="219"/>
      <c r="Y10" s="219"/>
      <c r="Z10" s="219"/>
      <c r="AA10" s="219"/>
      <c r="AB10" s="219"/>
      <c r="AC10" s="219"/>
      <c r="AD10" s="219"/>
      <c r="AE10" s="219"/>
      <c r="AF10" s="219"/>
      <c r="AG10" s="219"/>
      <c r="AH10" s="219"/>
      <c r="AI10" s="137"/>
      <c r="AJ10" s="137"/>
      <c r="AK10" s="137"/>
      <c r="AL10" s="137"/>
      <c r="AM10" s="134"/>
      <c r="AN10" s="134"/>
    </row>
    <row r="11" spans="1:52" ht="15" customHeight="1" x14ac:dyDescent="0.2">
      <c r="A11" s="130"/>
      <c r="B11" s="132"/>
      <c r="C11" s="618" t="s">
        <v>1460</v>
      </c>
      <c r="D11" s="618"/>
      <c r="E11" s="618"/>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134"/>
      <c r="AN11" s="134"/>
    </row>
    <row r="12" spans="1:52" s="223" customFormat="1" ht="16.899999999999999" customHeight="1" x14ac:dyDescent="0.2">
      <c r="A12" s="220"/>
      <c r="B12" s="221"/>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596"/>
      <c r="AM12" s="222"/>
      <c r="AN12" s="37"/>
    </row>
    <row r="13" spans="1:52" ht="16.899999999999999" customHeight="1" x14ac:dyDescent="0.2">
      <c r="A13" s="130"/>
      <c r="B13" s="13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6"/>
      <c r="AH13" s="596"/>
      <c r="AI13" s="596"/>
      <c r="AJ13" s="596"/>
      <c r="AK13" s="596"/>
      <c r="AL13" s="596"/>
      <c r="AM13" s="103"/>
      <c r="AN13" s="134"/>
    </row>
    <row r="14" spans="1:52" ht="16.899999999999999" customHeight="1" x14ac:dyDescent="0.2">
      <c r="A14" s="130"/>
      <c r="B14" s="136"/>
      <c r="C14" s="596"/>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K14" s="596"/>
      <c r="AL14" s="596"/>
      <c r="AM14" s="103"/>
      <c r="AN14" s="134"/>
    </row>
    <row r="15" spans="1:52" ht="16.899999999999999" customHeight="1" x14ac:dyDescent="0.2">
      <c r="A15" s="130"/>
      <c r="B15" s="13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103"/>
      <c r="AN15" s="134"/>
    </row>
    <row r="16" spans="1:52" ht="16.899999999999999" customHeight="1" x14ac:dyDescent="0.2">
      <c r="A16" s="130"/>
      <c r="B16" s="13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103"/>
      <c r="AN16" s="134"/>
    </row>
    <row r="17" spans="1:40" ht="16.899999999999999" customHeight="1" x14ac:dyDescent="0.2">
      <c r="A17" s="130"/>
      <c r="B17" s="13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103"/>
      <c r="AN17" s="134"/>
    </row>
    <row r="18" spans="1:40" ht="16.899999999999999" customHeight="1" x14ac:dyDescent="0.2">
      <c r="A18" s="130"/>
      <c r="B18" s="13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134"/>
      <c r="AN18" s="134"/>
    </row>
    <row r="19" spans="1:40" ht="16.899999999999999" customHeight="1" x14ac:dyDescent="0.2">
      <c r="A19" s="130"/>
      <c r="B19" s="13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6"/>
      <c r="AJ19" s="596"/>
      <c r="AK19" s="596"/>
      <c r="AL19" s="596"/>
      <c r="AM19" s="134"/>
      <c r="AN19" s="134"/>
    </row>
    <row r="20" spans="1:40" ht="16.899999999999999" customHeight="1" x14ac:dyDescent="0.2">
      <c r="A20" s="130"/>
      <c r="B20" s="13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134"/>
      <c r="AN20" s="134"/>
    </row>
    <row r="21" spans="1:40" ht="16.899999999999999" customHeight="1" x14ac:dyDescent="0.2">
      <c r="A21" s="130"/>
      <c r="B21" s="132"/>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134"/>
      <c r="AN21" s="134"/>
    </row>
    <row r="22" spans="1:40" s="135" customFormat="1" ht="5.0999999999999996" customHeight="1" x14ac:dyDescent="0.2">
      <c r="A22" s="132"/>
      <c r="B22" s="132"/>
      <c r="W22" s="219"/>
      <c r="X22" s="219"/>
      <c r="Y22" s="219"/>
      <c r="Z22" s="219"/>
      <c r="AA22" s="219"/>
      <c r="AB22" s="219"/>
      <c r="AC22" s="219"/>
      <c r="AD22" s="219"/>
      <c r="AE22" s="219"/>
      <c r="AF22" s="219"/>
      <c r="AG22" s="219"/>
      <c r="AH22" s="219"/>
      <c r="AI22" s="137"/>
      <c r="AJ22" s="137"/>
      <c r="AK22" s="137"/>
      <c r="AL22" s="137"/>
      <c r="AM22" s="134"/>
      <c r="AN22" s="134"/>
    </row>
    <row r="23" spans="1:40" ht="15" customHeight="1" x14ac:dyDescent="0.2">
      <c r="A23" s="130"/>
      <c r="B23" s="132"/>
      <c r="C23" s="622" t="s">
        <v>1461</v>
      </c>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c r="AL23" s="622"/>
      <c r="AM23" s="134"/>
      <c r="AN23" s="134"/>
    </row>
    <row r="24" spans="1:40" ht="20.100000000000001" customHeight="1" x14ac:dyDescent="0.2">
      <c r="A24" s="130"/>
      <c r="B24" s="132"/>
      <c r="C24" s="634" t="s">
        <v>130</v>
      </c>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21"/>
      <c r="AG24" s="481" t="s">
        <v>131</v>
      </c>
      <c r="AH24" s="482"/>
      <c r="AI24" s="482"/>
      <c r="AJ24" s="482"/>
      <c r="AK24" s="482"/>
      <c r="AL24" s="636"/>
      <c r="AM24" s="134"/>
      <c r="AN24" s="134"/>
    </row>
    <row r="25" spans="1:40" ht="18" customHeight="1" x14ac:dyDescent="0.2">
      <c r="A25" s="130"/>
      <c r="B25" s="132"/>
      <c r="C25" s="623"/>
      <c r="D25" s="624"/>
      <c r="E25" s="624"/>
      <c r="F25" s="624"/>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c r="AE25" s="624"/>
      <c r="AF25" s="625"/>
      <c r="AG25" s="626"/>
      <c r="AH25" s="627"/>
      <c r="AI25" s="627"/>
      <c r="AJ25" s="627"/>
      <c r="AK25" s="627"/>
      <c r="AL25" s="628"/>
      <c r="AM25" s="134"/>
      <c r="AN25" s="134"/>
    </row>
    <row r="26" spans="1:40" ht="18" customHeight="1" x14ac:dyDescent="0.2">
      <c r="A26" s="130"/>
      <c r="B26" s="132"/>
      <c r="C26" s="623"/>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5"/>
      <c r="AG26" s="626"/>
      <c r="AH26" s="627"/>
      <c r="AI26" s="627"/>
      <c r="AJ26" s="627"/>
      <c r="AK26" s="627"/>
      <c r="AL26" s="628"/>
      <c r="AM26" s="134"/>
      <c r="AN26" s="134"/>
    </row>
    <row r="27" spans="1:40" ht="18" customHeight="1" x14ac:dyDescent="0.2">
      <c r="A27" s="130"/>
      <c r="B27" s="132"/>
      <c r="C27" s="629" t="s">
        <v>132</v>
      </c>
      <c r="D27" s="630"/>
      <c r="E27" s="630"/>
      <c r="F27" s="630"/>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2"/>
      <c r="AG27" s="633"/>
      <c r="AH27" s="631"/>
      <c r="AI27" s="631"/>
      <c r="AJ27" s="631"/>
      <c r="AK27" s="631"/>
      <c r="AL27" s="632"/>
      <c r="AM27" s="134"/>
      <c r="AN27" s="115"/>
    </row>
    <row r="28" spans="1:40" ht="9.9499999999999993" customHeight="1" x14ac:dyDescent="0.2">
      <c r="A28" s="130"/>
      <c r="B28" s="132"/>
      <c r="C28" s="22" t="s">
        <v>133</v>
      </c>
      <c r="D28" s="23"/>
      <c r="E28" s="23"/>
      <c r="F28" s="23"/>
      <c r="G28" s="23"/>
      <c r="H28" s="23"/>
      <c r="I28" s="23"/>
      <c r="J28" s="23"/>
      <c r="K28" s="23"/>
      <c r="L28" s="23"/>
      <c r="M28" s="23"/>
      <c r="N28" s="23"/>
      <c r="O28" s="2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4"/>
      <c r="AN28" s="115"/>
    </row>
    <row r="29" spans="1:40" s="135" customFormat="1" ht="5.0999999999999996" customHeight="1" x14ac:dyDescent="0.2">
      <c r="A29" s="132"/>
      <c r="B29" s="132"/>
      <c r="W29" s="219"/>
      <c r="X29" s="219"/>
      <c r="Y29" s="219"/>
      <c r="Z29" s="219"/>
      <c r="AA29" s="219"/>
      <c r="AB29" s="219"/>
      <c r="AC29" s="219"/>
      <c r="AD29" s="219"/>
      <c r="AE29" s="219"/>
      <c r="AF29" s="219"/>
      <c r="AG29" s="219"/>
      <c r="AH29" s="219"/>
      <c r="AI29" s="137"/>
      <c r="AJ29" s="137"/>
      <c r="AK29" s="137"/>
      <c r="AL29" s="137"/>
      <c r="AM29" s="134"/>
      <c r="AN29" s="134"/>
    </row>
    <row r="30" spans="1:40" ht="15" customHeight="1" x14ac:dyDescent="0.2">
      <c r="A30" s="130"/>
      <c r="B30" s="132"/>
      <c r="C30" s="618" t="s">
        <v>1462</v>
      </c>
      <c r="D30" s="618"/>
      <c r="E30" s="618"/>
      <c r="F30" s="618"/>
      <c r="G30" s="618"/>
      <c r="H30" s="618"/>
      <c r="I30" s="618"/>
      <c r="J30" s="618"/>
      <c r="K30" s="618"/>
      <c r="L30" s="618"/>
      <c r="M30" s="618"/>
      <c r="N30" s="618"/>
      <c r="O30" s="618"/>
      <c r="P30" s="618"/>
      <c r="Q30" s="618"/>
      <c r="R30" s="618"/>
      <c r="S30" s="618"/>
      <c r="T30" s="618"/>
      <c r="U30" s="618"/>
      <c r="V30" s="618"/>
      <c r="W30" s="618"/>
      <c r="X30" s="618"/>
      <c r="Y30" s="618"/>
      <c r="Z30" s="618"/>
      <c r="AA30" s="618"/>
      <c r="AB30" s="618"/>
      <c r="AC30" s="618"/>
      <c r="AD30" s="618"/>
      <c r="AE30" s="618"/>
      <c r="AF30" s="618"/>
      <c r="AG30" s="618"/>
      <c r="AH30" s="618"/>
      <c r="AI30" s="618"/>
      <c r="AJ30" s="618"/>
      <c r="AK30" s="618"/>
      <c r="AL30" s="618"/>
      <c r="AM30" s="134"/>
      <c r="AN30" s="134"/>
    </row>
    <row r="31" spans="1:40" s="225" customFormat="1" ht="18" customHeight="1" x14ac:dyDescent="0.2">
      <c r="A31" s="224"/>
      <c r="B31" s="132"/>
      <c r="C31" s="620" t="s">
        <v>134</v>
      </c>
      <c r="D31" s="620"/>
      <c r="E31" s="620"/>
      <c r="F31" s="620"/>
      <c r="G31" s="620"/>
      <c r="H31" s="620"/>
      <c r="I31" s="620"/>
      <c r="J31" s="620"/>
      <c r="K31" s="620"/>
      <c r="L31" s="620"/>
      <c r="M31" s="620"/>
      <c r="N31" s="620"/>
      <c r="O31" s="620"/>
      <c r="P31" s="621" t="s">
        <v>135</v>
      </c>
      <c r="Q31" s="621"/>
      <c r="R31" s="621"/>
      <c r="S31" s="621"/>
      <c r="T31" s="621"/>
      <c r="U31" s="621"/>
      <c r="V31" s="621"/>
      <c r="W31" s="621"/>
      <c r="X31" s="621"/>
      <c r="Y31" s="621"/>
      <c r="Z31" s="621"/>
      <c r="AA31" s="621"/>
      <c r="AB31" s="621"/>
      <c r="AC31" s="621"/>
      <c r="AD31" s="621"/>
      <c r="AE31" s="621"/>
      <c r="AF31" s="620" t="s">
        <v>136</v>
      </c>
      <c r="AG31" s="620"/>
      <c r="AH31" s="620"/>
      <c r="AI31" s="620"/>
      <c r="AJ31" s="620"/>
      <c r="AK31" s="620"/>
      <c r="AL31" s="620"/>
      <c r="AM31" s="134"/>
      <c r="AN31" s="134"/>
    </row>
    <row r="32" spans="1:40" s="135" customFormat="1" ht="18" customHeight="1" x14ac:dyDescent="0.2">
      <c r="A32" s="132"/>
      <c r="B32" s="136"/>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462"/>
      <c r="AG32" s="463"/>
      <c r="AH32" s="463"/>
      <c r="AI32" s="463"/>
      <c r="AJ32" s="463"/>
      <c r="AK32" s="463"/>
      <c r="AL32" s="464"/>
      <c r="AM32" s="103"/>
      <c r="AN32" s="134"/>
    </row>
    <row r="33" spans="1:40" s="135" customFormat="1" ht="18" customHeight="1" x14ac:dyDescent="0.2">
      <c r="A33" s="132"/>
      <c r="B33" s="136"/>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462"/>
      <c r="AG33" s="463"/>
      <c r="AH33" s="463"/>
      <c r="AI33" s="463"/>
      <c r="AJ33" s="463"/>
      <c r="AK33" s="463"/>
      <c r="AL33" s="464"/>
      <c r="AM33" s="103"/>
      <c r="AN33" s="134"/>
    </row>
    <row r="34" spans="1:40" s="135" customFormat="1" ht="18" customHeight="1" x14ac:dyDescent="0.2">
      <c r="A34" s="132"/>
      <c r="B34" s="132"/>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462"/>
      <c r="AG34" s="463"/>
      <c r="AH34" s="463"/>
      <c r="AI34" s="463"/>
      <c r="AJ34" s="463"/>
      <c r="AK34" s="463"/>
      <c r="AL34" s="464"/>
      <c r="AM34" s="134"/>
      <c r="AN34" s="134"/>
    </row>
    <row r="35" spans="1:40" s="135" customFormat="1" ht="18" customHeight="1" x14ac:dyDescent="0.2">
      <c r="A35" s="132"/>
      <c r="B35" s="136"/>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462"/>
      <c r="AG35" s="463"/>
      <c r="AH35" s="463"/>
      <c r="AI35" s="463"/>
      <c r="AJ35" s="463"/>
      <c r="AK35" s="463"/>
      <c r="AL35" s="464"/>
      <c r="AM35" s="134"/>
      <c r="AN35" s="134"/>
    </row>
    <row r="36" spans="1:40" s="137" customFormat="1" ht="5.0999999999999996" customHeight="1" x14ac:dyDescent="0.2">
      <c r="A36" s="132"/>
      <c r="B36" s="132"/>
      <c r="C36" s="102"/>
      <c r="D36" s="102"/>
      <c r="E36" s="102"/>
      <c r="F36" s="102"/>
      <c r="G36" s="102"/>
      <c r="H36" s="102"/>
      <c r="I36" s="102"/>
      <c r="J36" s="102"/>
      <c r="K36" s="102"/>
      <c r="L36" s="102"/>
      <c r="M36" s="102"/>
      <c r="N36" s="218"/>
      <c r="O36" s="218"/>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34"/>
      <c r="AN36" s="134"/>
    </row>
    <row r="37" spans="1:40" ht="15" customHeight="1" x14ac:dyDescent="0.2">
      <c r="A37" s="130"/>
      <c r="B37" s="132"/>
      <c r="C37" s="618" t="s">
        <v>137</v>
      </c>
      <c r="D37" s="618"/>
      <c r="E37" s="618"/>
      <c r="F37" s="618"/>
      <c r="G37" s="618"/>
      <c r="H37" s="61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134"/>
      <c r="AN37" s="134"/>
    </row>
    <row r="38" spans="1:40" s="135" customFormat="1" ht="21.95" customHeight="1" x14ac:dyDescent="0.15">
      <c r="A38" s="132"/>
      <c r="B38" s="132"/>
      <c r="C38" s="493" t="s">
        <v>1463</v>
      </c>
      <c r="D38" s="493"/>
      <c r="E38" s="493"/>
      <c r="F38" s="493"/>
      <c r="G38" s="493"/>
      <c r="H38" s="493"/>
      <c r="I38" s="493"/>
      <c r="J38" s="493"/>
      <c r="K38" s="493"/>
      <c r="L38" s="493"/>
      <c r="M38" s="493"/>
      <c r="N38" s="493"/>
      <c r="O38" s="493"/>
      <c r="P38" s="595"/>
      <c r="Q38" s="595"/>
      <c r="R38" s="595"/>
      <c r="S38" s="595"/>
      <c r="T38" s="595"/>
      <c r="U38" s="169"/>
      <c r="V38" s="169"/>
      <c r="W38" s="169"/>
      <c r="X38" s="169"/>
      <c r="Y38" s="137"/>
      <c r="Z38" s="493" t="s">
        <v>1465</v>
      </c>
      <c r="AA38" s="493"/>
      <c r="AB38" s="493"/>
      <c r="AC38" s="493"/>
      <c r="AD38" s="493"/>
      <c r="AE38" s="493"/>
      <c r="AF38" s="493"/>
      <c r="AG38" s="493"/>
      <c r="AH38" s="493"/>
      <c r="AI38" s="595"/>
      <c r="AJ38" s="595"/>
      <c r="AK38" s="595"/>
      <c r="AL38" s="595"/>
      <c r="AM38" s="134"/>
      <c r="AN38" s="134"/>
    </row>
    <row r="39" spans="1:40" s="135" customFormat="1" ht="5.0999999999999996" customHeight="1" x14ac:dyDescent="0.2">
      <c r="A39" s="132"/>
      <c r="B39" s="132"/>
      <c r="C39" s="219"/>
      <c r="D39" s="219"/>
      <c r="E39" s="219"/>
      <c r="F39" s="219"/>
      <c r="G39" s="219"/>
      <c r="H39" s="219"/>
      <c r="I39" s="219"/>
      <c r="J39" s="219"/>
      <c r="K39" s="219"/>
      <c r="L39" s="219"/>
      <c r="M39" s="219"/>
      <c r="N39" s="219"/>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4"/>
      <c r="AN39" s="134"/>
    </row>
    <row r="40" spans="1:40" s="135" customFormat="1" ht="21.95" customHeight="1" x14ac:dyDescent="0.15">
      <c r="A40" s="132"/>
      <c r="B40" s="132"/>
      <c r="C40" s="493" t="s">
        <v>1464</v>
      </c>
      <c r="D40" s="493"/>
      <c r="E40" s="493"/>
      <c r="F40" s="493"/>
      <c r="G40" s="493"/>
      <c r="H40" s="493"/>
      <c r="I40" s="493"/>
      <c r="J40" s="493"/>
      <c r="K40" s="493"/>
      <c r="L40" s="493"/>
      <c r="M40" s="493"/>
      <c r="N40" s="493"/>
      <c r="O40" s="594"/>
      <c r="P40" s="594"/>
      <c r="Q40" s="594"/>
      <c r="R40" s="594"/>
      <c r="S40" s="169"/>
      <c r="T40" s="169"/>
      <c r="U40" s="169"/>
      <c r="V40" s="169"/>
      <c r="W40" s="169"/>
      <c r="X40" s="169"/>
      <c r="Y40" s="137"/>
      <c r="Z40" s="493" t="s">
        <v>1466</v>
      </c>
      <c r="AA40" s="493"/>
      <c r="AB40" s="493"/>
      <c r="AC40" s="493"/>
      <c r="AD40" s="493"/>
      <c r="AE40" s="493"/>
      <c r="AF40" s="493"/>
      <c r="AG40" s="493"/>
      <c r="AH40" s="493"/>
      <c r="AI40" s="595"/>
      <c r="AJ40" s="595"/>
      <c r="AK40" s="595"/>
      <c r="AL40" s="595"/>
      <c r="AM40" s="134"/>
      <c r="AN40" s="134"/>
    </row>
    <row r="41" spans="1:40" ht="6.2" customHeight="1" x14ac:dyDescent="0.2">
      <c r="A41" s="226"/>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34"/>
      <c r="AN41" s="134"/>
    </row>
    <row r="42" spans="1:40" ht="16.899999999999999" customHeight="1" x14ac:dyDescent="0.2">
      <c r="A42" s="130"/>
      <c r="B42" s="132"/>
      <c r="C42" s="493" t="s">
        <v>1467</v>
      </c>
      <c r="D42" s="493"/>
      <c r="E42" s="493"/>
      <c r="F42" s="493"/>
      <c r="G42" s="493"/>
      <c r="H42" s="493"/>
      <c r="I42" s="493"/>
      <c r="J42" s="493"/>
      <c r="K42" s="493"/>
      <c r="L42" s="596"/>
      <c r="M42" s="596"/>
      <c r="N42" s="596"/>
      <c r="O42" s="596"/>
      <c r="P42" s="596"/>
      <c r="Q42" s="596"/>
      <c r="R42" s="596"/>
      <c r="S42" s="596"/>
      <c r="T42" s="596"/>
      <c r="U42" s="596"/>
      <c r="V42" s="596"/>
      <c r="W42" s="596"/>
      <c r="X42" s="596"/>
      <c r="Y42" s="596"/>
      <c r="Z42" s="596"/>
      <c r="AA42" s="596"/>
      <c r="AB42" s="596"/>
      <c r="AC42" s="596"/>
      <c r="AD42" s="596"/>
      <c r="AE42" s="596"/>
      <c r="AF42" s="596"/>
      <c r="AG42" s="596"/>
      <c r="AH42" s="596"/>
      <c r="AI42" s="596"/>
      <c r="AJ42" s="596"/>
      <c r="AK42" s="596"/>
      <c r="AL42" s="596"/>
      <c r="AM42" s="134"/>
      <c r="AN42" s="134"/>
    </row>
    <row r="43" spans="1:40" s="135" customFormat="1" ht="5.0999999999999996" customHeight="1" x14ac:dyDescent="0.2">
      <c r="A43" s="132"/>
      <c r="B43" s="132"/>
      <c r="W43" s="219"/>
      <c r="X43" s="219"/>
      <c r="Y43" s="219"/>
      <c r="Z43" s="219"/>
      <c r="AA43" s="219"/>
      <c r="AB43" s="219"/>
      <c r="AC43" s="219"/>
      <c r="AD43" s="219"/>
      <c r="AE43" s="219"/>
      <c r="AF43" s="219"/>
      <c r="AG43" s="219"/>
      <c r="AH43" s="219"/>
      <c r="AI43" s="137"/>
      <c r="AJ43" s="137"/>
      <c r="AK43" s="137"/>
      <c r="AL43" s="137"/>
      <c r="AM43" s="134"/>
      <c r="AN43" s="134"/>
    </row>
    <row r="44" spans="1:40" ht="15" customHeight="1" x14ac:dyDescent="0.2">
      <c r="A44" s="130"/>
      <c r="B44" s="132"/>
      <c r="C44" s="592" t="s">
        <v>1468</v>
      </c>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134"/>
      <c r="AN44" s="134"/>
    </row>
    <row r="45" spans="1:40" s="223" customFormat="1" ht="16.899999999999999" customHeight="1" x14ac:dyDescent="0.2">
      <c r="A45" s="220"/>
      <c r="B45" s="221"/>
      <c r="C45" s="597"/>
      <c r="D45" s="598"/>
      <c r="E45" s="598"/>
      <c r="F45" s="598"/>
      <c r="G45" s="598"/>
      <c r="H45" s="598"/>
      <c r="I45" s="598"/>
      <c r="J45" s="598"/>
      <c r="K45" s="598"/>
      <c r="L45" s="598"/>
      <c r="M45" s="598"/>
      <c r="N45" s="598"/>
      <c r="O45" s="598"/>
      <c r="P45" s="598"/>
      <c r="Q45" s="598"/>
      <c r="R45" s="598"/>
      <c r="S45" s="598"/>
      <c r="T45" s="598"/>
      <c r="U45" s="598"/>
      <c r="V45" s="598"/>
      <c r="W45" s="598"/>
      <c r="X45" s="598"/>
      <c r="Y45" s="598"/>
      <c r="Z45" s="598"/>
      <c r="AA45" s="598"/>
      <c r="AB45" s="598"/>
      <c r="AC45" s="598"/>
      <c r="AD45" s="598"/>
      <c r="AE45" s="598"/>
      <c r="AF45" s="598"/>
      <c r="AG45" s="598"/>
      <c r="AH45" s="598"/>
      <c r="AI45" s="598"/>
      <c r="AJ45" s="598"/>
      <c r="AK45" s="598"/>
      <c r="AL45" s="599"/>
      <c r="AM45" s="222"/>
      <c r="AN45" s="37"/>
    </row>
    <row r="46" spans="1:40" ht="16.899999999999999" customHeight="1" x14ac:dyDescent="0.2">
      <c r="A46" s="130"/>
      <c r="B46" s="136"/>
      <c r="C46" s="600"/>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2"/>
      <c r="AM46" s="103"/>
      <c r="AN46" s="134"/>
    </row>
    <row r="47" spans="1:40" ht="16.899999999999999" customHeight="1" x14ac:dyDescent="0.2">
      <c r="A47" s="130"/>
      <c r="B47" s="136"/>
      <c r="C47" s="600"/>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2"/>
      <c r="AM47" s="103"/>
      <c r="AN47" s="134"/>
    </row>
    <row r="48" spans="1:40" ht="16.899999999999999" customHeight="1" x14ac:dyDescent="0.2">
      <c r="A48" s="130"/>
      <c r="B48" s="136"/>
      <c r="C48" s="603"/>
      <c r="D48" s="604"/>
      <c r="E48" s="604"/>
      <c r="F48" s="604"/>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604"/>
      <c r="AL48" s="605"/>
      <c r="AM48" s="103"/>
      <c r="AN48" s="134"/>
    </row>
    <row r="49" spans="1:40" ht="8.25" customHeight="1" x14ac:dyDescent="0.2">
      <c r="A49" s="130"/>
      <c r="B49" s="136"/>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103"/>
      <c r="AN49" s="134"/>
    </row>
    <row r="50" spans="1:40" ht="16.899999999999999" customHeight="1" x14ac:dyDescent="0.2">
      <c r="A50" s="130"/>
      <c r="B50" s="136"/>
      <c r="C50" s="606" t="s">
        <v>1469</v>
      </c>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8"/>
      <c r="AM50" s="103"/>
      <c r="AN50" s="134"/>
    </row>
    <row r="51" spans="1:40" ht="16.899999999999999" customHeight="1" x14ac:dyDescent="0.2">
      <c r="A51" s="130"/>
      <c r="B51" s="136"/>
      <c r="C51" s="609"/>
      <c r="D51" s="610"/>
      <c r="E51" s="610"/>
      <c r="F51" s="610"/>
      <c r="G51" s="610"/>
      <c r="H51" s="610"/>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0"/>
      <c r="AG51" s="610"/>
      <c r="AH51" s="610"/>
      <c r="AI51" s="610"/>
      <c r="AJ51" s="610"/>
      <c r="AK51" s="610"/>
      <c r="AL51" s="611"/>
      <c r="AM51" s="103"/>
      <c r="AN51" s="134"/>
    </row>
    <row r="52" spans="1:40" ht="16.899999999999999" customHeight="1" x14ac:dyDescent="0.2">
      <c r="A52" s="130"/>
      <c r="B52" s="136"/>
      <c r="C52" s="612"/>
      <c r="D52" s="613"/>
      <c r="E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4"/>
      <c r="AM52" s="134"/>
      <c r="AN52" s="134"/>
    </row>
    <row r="53" spans="1:40" ht="16.899999999999999" customHeight="1" x14ac:dyDescent="0.2">
      <c r="A53" s="130"/>
      <c r="B53" s="136"/>
      <c r="C53" s="612"/>
      <c r="D53" s="613"/>
      <c r="E53" s="613"/>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4"/>
      <c r="AM53" s="134"/>
      <c r="AN53" s="134"/>
    </row>
    <row r="54" spans="1:40" s="165" customFormat="1" ht="6.2" customHeight="1" x14ac:dyDescent="0.2">
      <c r="A54" s="227"/>
      <c r="C54" s="615"/>
      <c r="D54" s="616"/>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616"/>
      <c r="AC54" s="616"/>
      <c r="AD54" s="616"/>
      <c r="AE54" s="616"/>
      <c r="AF54" s="616"/>
      <c r="AG54" s="616"/>
      <c r="AH54" s="616"/>
      <c r="AI54" s="616"/>
      <c r="AJ54" s="616"/>
      <c r="AK54" s="616"/>
      <c r="AL54" s="617"/>
      <c r="AM54" s="134"/>
      <c r="AN54" s="134"/>
    </row>
    <row r="55" spans="1:40" ht="9.9499999999999993" customHeight="1" x14ac:dyDescent="0.2">
      <c r="A55" s="130"/>
      <c r="B55" s="160"/>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9"/>
      <c r="AN55" s="134"/>
    </row>
    <row r="56" spans="1:40" ht="11.25" x14ac:dyDescent="0.2">
      <c r="A56" s="162"/>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229"/>
    </row>
    <row r="57" spans="1:40" s="143" customFormat="1" ht="15.75" hidden="1" x14ac:dyDescent="0.2">
      <c r="A57" s="520" t="s">
        <v>138</v>
      </c>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520"/>
    </row>
    <row r="58" spans="1:40" ht="11.25" hidden="1" x14ac:dyDescent="0.2">
      <c r="A58" s="130"/>
      <c r="B58" s="230"/>
      <c r="C58" s="231"/>
      <c r="D58" s="231"/>
      <c r="E58" s="231"/>
      <c r="F58" s="231"/>
      <c r="G58" s="231"/>
      <c r="H58" s="231"/>
      <c r="I58" s="231"/>
      <c r="J58" s="231"/>
      <c r="K58" s="231"/>
      <c r="L58" s="231"/>
      <c r="M58" s="231"/>
      <c r="N58" s="232"/>
      <c r="O58" s="232"/>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0"/>
      <c r="AN58" s="131"/>
    </row>
    <row r="59" spans="1:40" ht="11.25" hidden="1" x14ac:dyDescent="0.2">
      <c r="A59" s="130"/>
      <c r="B59" s="204" t="s">
        <v>139</v>
      </c>
      <c r="C59" s="144"/>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6"/>
      <c r="AN59" s="131"/>
    </row>
    <row r="60" spans="1:40" ht="11.25" hidden="1" x14ac:dyDescent="0.2">
      <c r="A60" s="130"/>
      <c r="B60" s="130"/>
      <c r="C60" s="233"/>
      <c r="D60" s="205" t="s">
        <v>140</v>
      </c>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131"/>
      <c r="AN60" s="131"/>
    </row>
    <row r="61" spans="1:40" ht="11.25" hidden="1" x14ac:dyDescent="0.2">
      <c r="A61" s="130"/>
      <c r="B61" s="130"/>
      <c r="C61" s="234"/>
      <c r="D61" s="205" t="s">
        <v>141</v>
      </c>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131"/>
      <c r="AN61" s="131"/>
    </row>
    <row r="62" spans="1:40" ht="11.25" hidden="1" x14ac:dyDescent="0.2">
      <c r="A62" s="130"/>
      <c r="B62" s="130"/>
      <c r="C62" s="234"/>
      <c r="D62" s="205" t="s">
        <v>142</v>
      </c>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131"/>
      <c r="AN62" s="131"/>
    </row>
    <row r="63" spans="1:40" ht="11.25" hidden="1" x14ac:dyDescent="0.2">
      <c r="A63" s="130"/>
      <c r="B63" s="130"/>
      <c r="C63" s="234"/>
      <c r="D63" s="205" t="s">
        <v>143</v>
      </c>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131"/>
      <c r="AN63" s="131"/>
    </row>
    <row r="64" spans="1:40" ht="11.25" hidden="1" x14ac:dyDescent="0.2">
      <c r="A64" s="130"/>
      <c r="B64" s="130"/>
      <c r="C64" s="234"/>
      <c r="D64" s="205" t="s">
        <v>144</v>
      </c>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131"/>
      <c r="AN64" s="131"/>
    </row>
    <row r="65" spans="1:53" s="135" customFormat="1" ht="11.25" hidden="1" x14ac:dyDescent="0.2">
      <c r="A65" s="137"/>
      <c r="B65" s="130"/>
      <c r="C65" s="137"/>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131"/>
      <c r="AN65" s="134"/>
    </row>
    <row r="66" spans="1:53" s="135" customFormat="1" ht="9" hidden="1" x14ac:dyDescent="0.2">
      <c r="A66" s="137"/>
      <c r="B66" s="593" t="s">
        <v>145</v>
      </c>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3"/>
      <c r="AG66" s="593"/>
      <c r="AH66" s="593"/>
      <c r="AI66" s="593"/>
      <c r="AJ66" s="593"/>
      <c r="AK66" s="593"/>
      <c r="AL66" s="593"/>
      <c r="AM66" s="593"/>
      <c r="AN66" s="134"/>
    </row>
    <row r="67" spans="1:53" s="102" customFormat="1" ht="9" hidden="1" x14ac:dyDescent="0.2">
      <c r="A67" s="137"/>
      <c r="B67" s="132"/>
      <c r="C67" s="145" t="s">
        <v>43</v>
      </c>
      <c r="D67" s="146"/>
      <c r="E67" s="146"/>
      <c r="F67" s="146"/>
      <c r="G67" s="146"/>
      <c r="H67" s="146"/>
      <c r="I67" s="146"/>
      <c r="J67" s="146"/>
      <c r="K67" s="146"/>
      <c r="L67" s="146"/>
      <c r="M67" s="146"/>
      <c r="N67" s="146"/>
      <c r="O67" s="146"/>
      <c r="P67" s="146"/>
      <c r="Q67" s="146"/>
      <c r="R67" s="146"/>
      <c r="S67" s="147"/>
      <c r="T67" s="236"/>
      <c r="U67" s="236"/>
      <c r="V67" s="236"/>
      <c r="W67" s="236"/>
      <c r="X67" s="236"/>
      <c r="Y67" s="236"/>
      <c r="Z67" s="236"/>
      <c r="AA67" s="236"/>
      <c r="AB67" s="236"/>
      <c r="AC67" s="236"/>
      <c r="AD67" s="236"/>
      <c r="AE67" s="236"/>
      <c r="AF67" s="236"/>
      <c r="AG67" s="236"/>
      <c r="AH67" s="236"/>
      <c r="AI67" s="236"/>
      <c r="AJ67" s="236"/>
      <c r="AK67" s="236"/>
      <c r="AL67" s="237"/>
      <c r="AM67" s="134"/>
      <c r="AN67" s="134"/>
      <c r="AX67" s="433"/>
      <c r="AY67" s="433"/>
      <c r="AZ67" s="433"/>
      <c r="BA67" s="433"/>
    </row>
    <row r="68" spans="1:53" s="102" customFormat="1" ht="9" hidden="1" x14ac:dyDescent="0.15">
      <c r="A68" s="152"/>
      <c r="B68" s="132"/>
      <c r="C68" s="153" t="s">
        <v>45</v>
      </c>
      <c r="D68" s="137"/>
      <c r="E68" s="137"/>
      <c r="F68" s="154"/>
      <c r="G68" s="154"/>
      <c r="H68" s="154"/>
      <c r="I68" s="154"/>
      <c r="J68" s="154"/>
      <c r="K68" s="137"/>
      <c r="L68" s="137"/>
      <c r="M68" s="137"/>
      <c r="N68" s="137"/>
      <c r="O68" s="137"/>
      <c r="P68" s="137"/>
      <c r="Q68" s="155"/>
      <c r="R68" s="155"/>
      <c r="S68" s="134"/>
      <c r="T68" s="156"/>
      <c r="U68" s="156"/>
      <c r="V68" s="156"/>
      <c r="W68" s="156"/>
      <c r="X68" s="156"/>
      <c r="Y68" s="156"/>
      <c r="Z68" s="156"/>
      <c r="AA68" s="156"/>
      <c r="AB68" s="156"/>
      <c r="AC68" s="156"/>
      <c r="AD68" s="156"/>
      <c r="AE68" s="156"/>
      <c r="AF68" s="156"/>
      <c r="AG68" s="156"/>
      <c r="AH68" s="156"/>
      <c r="AI68" s="156"/>
      <c r="AJ68" s="156"/>
      <c r="AK68" s="156"/>
      <c r="AL68" s="157"/>
      <c r="AM68" s="134"/>
      <c r="AN68" s="134"/>
      <c r="AX68" s="433"/>
      <c r="AY68" s="433"/>
      <c r="AZ68" s="433"/>
      <c r="BA68" s="433"/>
    </row>
    <row r="69" spans="1:53" s="102" customFormat="1" ht="9" hidden="1" x14ac:dyDescent="0.15">
      <c r="A69" s="152"/>
      <c r="B69" s="132"/>
      <c r="C69" s="153" t="s">
        <v>46</v>
      </c>
      <c r="D69" s="137"/>
      <c r="E69" s="137"/>
      <c r="F69" s="154"/>
      <c r="G69" s="154"/>
      <c r="H69" s="154"/>
      <c r="I69" s="154"/>
      <c r="J69" s="154"/>
      <c r="K69" s="137"/>
      <c r="L69" s="137"/>
      <c r="M69" s="137"/>
      <c r="N69" s="137"/>
      <c r="O69" s="137"/>
      <c r="P69" s="137"/>
      <c r="Q69" s="155"/>
      <c r="R69" s="155"/>
      <c r="S69" s="134"/>
      <c r="T69" s="156"/>
      <c r="U69" s="156"/>
      <c r="V69" s="156"/>
      <c r="W69" s="156"/>
      <c r="X69" s="156"/>
      <c r="Y69" s="156"/>
      <c r="Z69" s="156"/>
      <c r="AA69" s="156"/>
      <c r="AB69" s="156"/>
      <c r="AC69" s="156"/>
      <c r="AD69" s="156"/>
      <c r="AE69" s="156"/>
      <c r="AF69" s="156"/>
      <c r="AG69" s="156"/>
      <c r="AH69" s="156"/>
      <c r="AI69" s="156"/>
      <c r="AJ69" s="156"/>
      <c r="AK69" s="156"/>
      <c r="AL69" s="157"/>
      <c r="AM69" s="134"/>
      <c r="AN69" s="134"/>
      <c r="AX69" s="433"/>
      <c r="AY69" s="433"/>
      <c r="AZ69" s="433"/>
      <c r="BA69" s="433"/>
    </row>
    <row r="70" spans="1:53" s="102" customFormat="1" ht="9" hidden="1" x14ac:dyDescent="0.15">
      <c r="A70" s="152"/>
      <c r="B70" s="132"/>
      <c r="C70" s="153" t="s">
        <v>48</v>
      </c>
      <c r="D70" s="137"/>
      <c r="E70" s="137"/>
      <c r="F70" s="154"/>
      <c r="G70" s="154"/>
      <c r="H70" s="154"/>
      <c r="I70" s="154"/>
      <c r="J70" s="154"/>
      <c r="K70" s="137"/>
      <c r="L70" s="137"/>
      <c r="M70" s="137"/>
      <c r="N70" s="137"/>
      <c r="O70" s="137"/>
      <c r="P70" s="137"/>
      <c r="Q70" s="155"/>
      <c r="R70" s="155"/>
      <c r="S70" s="134"/>
      <c r="T70" s="156"/>
      <c r="U70" s="156"/>
      <c r="V70" s="156"/>
      <c r="W70" s="156"/>
      <c r="X70" s="156"/>
      <c r="Y70" s="156"/>
      <c r="Z70" s="156"/>
      <c r="AA70" s="156"/>
      <c r="AB70" s="156"/>
      <c r="AC70" s="156"/>
      <c r="AD70" s="156"/>
      <c r="AE70" s="156"/>
      <c r="AF70" s="156"/>
      <c r="AG70" s="156"/>
      <c r="AH70" s="156"/>
      <c r="AI70" s="156"/>
      <c r="AJ70" s="156"/>
      <c r="AK70" s="156"/>
      <c r="AL70" s="157"/>
      <c r="AM70" s="134"/>
      <c r="AN70" s="134"/>
      <c r="AX70" s="433"/>
      <c r="AY70" s="433"/>
      <c r="AZ70" s="433"/>
      <c r="BA70" s="433"/>
    </row>
    <row r="71" spans="1:53" s="102" customFormat="1" ht="9" hidden="1" x14ac:dyDescent="0.15">
      <c r="A71" s="152"/>
      <c r="B71" s="132"/>
      <c r="C71" s="153" t="s">
        <v>50</v>
      </c>
      <c r="D71" s="137"/>
      <c r="E71" s="137"/>
      <c r="F71" s="154"/>
      <c r="G71" s="154"/>
      <c r="H71" s="154"/>
      <c r="I71" s="154"/>
      <c r="J71" s="154"/>
      <c r="K71" s="137"/>
      <c r="L71" s="137"/>
      <c r="M71" s="137"/>
      <c r="N71" s="137"/>
      <c r="O71" s="137"/>
      <c r="P71" s="137"/>
      <c r="Q71" s="155"/>
      <c r="R71" s="155"/>
      <c r="S71" s="134"/>
      <c r="T71" s="156"/>
      <c r="U71" s="156"/>
      <c r="V71" s="156"/>
      <c r="W71" s="156"/>
      <c r="X71" s="156"/>
      <c r="Y71" s="156"/>
      <c r="Z71" s="156"/>
      <c r="AA71" s="156"/>
      <c r="AB71" s="156"/>
      <c r="AC71" s="156"/>
      <c r="AD71" s="156"/>
      <c r="AE71" s="156"/>
      <c r="AF71" s="156"/>
      <c r="AG71" s="156"/>
      <c r="AH71" s="156"/>
      <c r="AI71" s="156"/>
      <c r="AJ71" s="156"/>
      <c r="AK71" s="156"/>
      <c r="AL71" s="157"/>
      <c r="AM71" s="134"/>
      <c r="AN71" s="134"/>
      <c r="AX71" s="433"/>
      <c r="AY71" s="433"/>
      <c r="AZ71" s="433"/>
      <c r="BA71" s="433"/>
    </row>
    <row r="72" spans="1:53" s="102" customFormat="1" ht="9" hidden="1" x14ac:dyDescent="0.15">
      <c r="A72" s="152"/>
      <c r="B72" s="132"/>
      <c r="C72" s="153" t="s">
        <v>52</v>
      </c>
      <c r="D72" s="137"/>
      <c r="E72" s="137"/>
      <c r="F72" s="154"/>
      <c r="G72" s="154"/>
      <c r="H72" s="154"/>
      <c r="I72" s="154"/>
      <c r="J72" s="154"/>
      <c r="K72" s="137"/>
      <c r="L72" s="137"/>
      <c r="M72" s="137"/>
      <c r="N72" s="137"/>
      <c r="O72" s="137"/>
      <c r="P72" s="137"/>
      <c r="Q72" s="155"/>
      <c r="R72" s="155"/>
      <c r="S72" s="134"/>
      <c r="T72" s="156"/>
      <c r="U72" s="156"/>
      <c r="V72" s="156"/>
      <c r="W72" s="156"/>
      <c r="X72" s="156"/>
      <c r="Y72" s="156"/>
      <c r="Z72" s="156"/>
      <c r="AA72" s="156"/>
      <c r="AB72" s="156"/>
      <c r="AC72" s="156"/>
      <c r="AD72" s="156"/>
      <c r="AE72" s="156"/>
      <c r="AF72" s="156"/>
      <c r="AG72" s="156"/>
      <c r="AH72" s="156"/>
      <c r="AI72" s="156"/>
      <c r="AJ72" s="156"/>
      <c r="AK72" s="156"/>
      <c r="AL72" s="157"/>
      <c r="AM72" s="134"/>
      <c r="AN72" s="134"/>
      <c r="AX72" s="433"/>
      <c r="AY72" s="433"/>
      <c r="AZ72" s="433"/>
      <c r="BA72" s="433"/>
    </row>
    <row r="73" spans="1:53" s="102" customFormat="1" ht="9" hidden="1" x14ac:dyDescent="0.15">
      <c r="A73" s="152"/>
      <c r="B73" s="132"/>
      <c r="C73" s="153" t="s">
        <v>54</v>
      </c>
      <c r="D73" s="137"/>
      <c r="E73" s="137"/>
      <c r="F73" s="154"/>
      <c r="G73" s="154"/>
      <c r="H73" s="154"/>
      <c r="I73" s="154"/>
      <c r="J73" s="154"/>
      <c r="K73" s="137"/>
      <c r="L73" s="137"/>
      <c r="M73" s="137"/>
      <c r="N73" s="137"/>
      <c r="O73" s="137"/>
      <c r="P73" s="137"/>
      <c r="Q73" s="155"/>
      <c r="R73" s="155"/>
      <c r="S73" s="134"/>
      <c r="T73" s="156"/>
      <c r="U73" s="156"/>
      <c r="V73" s="156"/>
      <c r="W73" s="156"/>
      <c r="X73" s="156"/>
      <c r="Y73" s="156"/>
      <c r="Z73" s="156"/>
      <c r="AA73" s="156"/>
      <c r="AB73" s="156"/>
      <c r="AC73" s="156"/>
      <c r="AD73" s="156"/>
      <c r="AE73" s="156"/>
      <c r="AF73" s="156"/>
      <c r="AG73" s="156"/>
      <c r="AH73" s="156"/>
      <c r="AI73" s="156"/>
      <c r="AJ73" s="156"/>
      <c r="AK73" s="156"/>
      <c r="AL73" s="157"/>
      <c r="AM73" s="134"/>
      <c r="AN73" s="134"/>
      <c r="AX73" s="433"/>
      <c r="AY73" s="433"/>
      <c r="AZ73" s="433"/>
      <c r="BA73" s="433"/>
    </row>
    <row r="74" spans="1:53" s="102" customFormat="1" ht="9" hidden="1" x14ac:dyDescent="0.15">
      <c r="A74" s="152"/>
      <c r="B74" s="132"/>
      <c r="C74" s="153" t="s">
        <v>56</v>
      </c>
      <c r="D74" s="137"/>
      <c r="E74" s="137"/>
      <c r="F74" s="154"/>
      <c r="G74" s="154"/>
      <c r="H74" s="154"/>
      <c r="I74" s="154"/>
      <c r="J74" s="154"/>
      <c r="K74" s="137"/>
      <c r="L74" s="137"/>
      <c r="M74" s="137"/>
      <c r="N74" s="137"/>
      <c r="O74" s="137"/>
      <c r="P74" s="137"/>
      <c r="Q74" s="155"/>
      <c r="R74" s="155"/>
      <c r="S74" s="134"/>
      <c r="T74" s="156"/>
      <c r="U74" s="156"/>
      <c r="V74" s="156"/>
      <c r="W74" s="156"/>
      <c r="X74" s="156"/>
      <c r="Y74" s="156"/>
      <c r="Z74" s="156"/>
      <c r="AA74" s="156"/>
      <c r="AB74" s="156"/>
      <c r="AC74" s="156"/>
      <c r="AD74" s="156"/>
      <c r="AE74" s="156"/>
      <c r="AF74" s="156"/>
      <c r="AG74" s="156"/>
      <c r="AH74" s="156"/>
      <c r="AI74" s="156"/>
      <c r="AJ74" s="156"/>
      <c r="AK74" s="156"/>
      <c r="AL74" s="157"/>
      <c r="AM74" s="134"/>
      <c r="AN74" s="134"/>
      <c r="AX74" s="433"/>
      <c r="AY74" s="433"/>
      <c r="AZ74" s="433"/>
      <c r="BA74" s="433"/>
    </row>
    <row r="75" spans="1:53" s="105" customFormat="1" ht="9" hidden="1" x14ac:dyDescent="0.15">
      <c r="A75" s="152"/>
      <c r="B75" s="132"/>
      <c r="C75" s="153" t="s">
        <v>58</v>
      </c>
      <c r="D75" s="137"/>
      <c r="E75" s="137"/>
      <c r="F75" s="154"/>
      <c r="G75" s="154"/>
      <c r="H75" s="154"/>
      <c r="I75" s="154"/>
      <c r="J75" s="154"/>
      <c r="K75" s="137"/>
      <c r="L75" s="137"/>
      <c r="M75" s="137"/>
      <c r="N75" s="137"/>
      <c r="O75" s="137"/>
      <c r="P75" s="137"/>
      <c r="Q75" s="155"/>
      <c r="R75" s="155"/>
      <c r="S75" s="134"/>
      <c r="T75" s="156"/>
      <c r="U75" s="156"/>
      <c r="V75" s="156"/>
      <c r="W75" s="156"/>
      <c r="X75" s="156"/>
      <c r="Y75" s="156"/>
      <c r="Z75" s="156"/>
      <c r="AA75" s="156"/>
      <c r="AB75" s="156"/>
      <c r="AC75" s="156"/>
      <c r="AD75" s="156"/>
      <c r="AE75" s="156"/>
      <c r="AF75" s="156"/>
      <c r="AG75" s="156"/>
      <c r="AH75" s="156"/>
      <c r="AI75" s="156"/>
      <c r="AJ75" s="156"/>
      <c r="AK75" s="156"/>
      <c r="AL75" s="157"/>
      <c r="AM75" s="134"/>
      <c r="AN75" s="134"/>
      <c r="AX75" s="158"/>
      <c r="AY75" s="158"/>
      <c r="AZ75" s="158"/>
      <c r="BA75" s="158"/>
    </row>
    <row r="76" spans="1:53" ht="11.25" hidden="1" x14ac:dyDescent="0.2">
      <c r="C76" s="132" t="s">
        <v>70</v>
      </c>
    </row>
    <row r="77" spans="1:53" ht="11.25" hidden="1" x14ac:dyDescent="0.2">
      <c r="C77" s="132" t="s">
        <v>71</v>
      </c>
    </row>
    <row r="78" spans="1:53" ht="11.25" hidden="1" x14ac:dyDescent="0.2">
      <c r="C78" s="132" t="s">
        <v>72</v>
      </c>
    </row>
    <row r="79" spans="1:53" ht="11.25" hidden="1" x14ac:dyDescent="0.2">
      <c r="C79" s="132" t="s">
        <v>73</v>
      </c>
    </row>
    <row r="80" spans="1:53" ht="11.25" hidden="1" x14ac:dyDescent="0.2">
      <c r="C80" s="132" t="s">
        <v>74</v>
      </c>
    </row>
    <row r="81" spans="1:53" ht="11.25" hidden="1" x14ac:dyDescent="0.2">
      <c r="C81" s="132" t="s">
        <v>75</v>
      </c>
    </row>
    <row r="82" spans="1:53" ht="11.25" hidden="1" x14ac:dyDescent="0.2">
      <c r="C82" s="132" t="s">
        <v>76</v>
      </c>
    </row>
    <row r="83" spans="1:53" ht="11.25" hidden="1" x14ac:dyDescent="0.2">
      <c r="C83" s="132" t="s">
        <v>77</v>
      </c>
    </row>
    <row r="84" spans="1:53" s="105" customFormat="1" ht="9" hidden="1" x14ac:dyDescent="0.15">
      <c r="A84" s="152"/>
      <c r="B84" s="132"/>
      <c r="C84" s="153" t="s">
        <v>60</v>
      </c>
      <c r="D84" s="137"/>
      <c r="E84" s="137"/>
      <c r="F84" s="137"/>
      <c r="G84" s="137"/>
      <c r="H84" s="137"/>
      <c r="I84" s="137"/>
      <c r="J84" s="137"/>
      <c r="K84" s="137"/>
      <c r="L84" s="137"/>
      <c r="M84" s="137"/>
      <c r="N84" s="137"/>
      <c r="O84" s="137"/>
      <c r="P84" s="137"/>
      <c r="Q84" s="155"/>
      <c r="R84" s="155"/>
      <c r="S84" s="134"/>
      <c r="T84" s="156"/>
      <c r="U84" s="156"/>
      <c r="V84" s="156"/>
      <c r="W84" s="156"/>
      <c r="X84" s="156"/>
      <c r="Y84" s="156"/>
      <c r="Z84" s="156"/>
      <c r="AA84" s="156"/>
      <c r="AB84" s="156"/>
      <c r="AC84" s="156"/>
      <c r="AD84" s="156"/>
      <c r="AE84" s="156"/>
      <c r="AF84" s="156"/>
      <c r="AG84" s="156"/>
      <c r="AH84" s="156"/>
      <c r="AI84" s="156"/>
      <c r="AJ84" s="156"/>
      <c r="AK84" s="156"/>
      <c r="AL84" s="157"/>
      <c r="AM84" s="134"/>
      <c r="AN84" s="134"/>
      <c r="AX84" s="158"/>
      <c r="AY84" s="158"/>
      <c r="AZ84" s="158"/>
      <c r="BA84" s="158"/>
    </row>
    <row r="85" spans="1:53" s="105" customFormat="1" ht="9" hidden="1" x14ac:dyDescent="0.15">
      <c r="A85" s="152"/>
      <c r="B85" s="132"/>
      <c r="C85" s="153" t="s">
        <v>61</v>
      </c>
      <c r="D85" s="137"/>
      <c r="E85" s="137"/>
      <c r="F85" s="137"/>
      <c r="G85" s="137"/>
      <c r="H85" s="137"/>
      <c r="I85" s="137"/>
      <c r="J85" s="137"/>
      <c r="K85" s="137"/>
      <c r="L85" s="137"/>
      <c r="M85" s="137"/>
      <c r="N85" s="137"/>
      <c r="O85" s="137"/>
      <c r="P85" s="137"/>
      <c r="Q85" s="155"/>
      <c r="R85" s="155"/>
      <c r="S85" s="134"/>
      <c r="T85" s="156"/>
      <c r="U85" s="156"/>
      <c r="V85" s="156"/>
      <c r="W85" s="156"/>
      <c r="X85" s="156"/>
      <c r="Y85" s="156"/>
      <c r="Z85" s="156"/>
      <c r="AA85" s="156"/>
      <c r="AB85" s="156"/>
      <c r="AC85" s="156"/>
      <c r="AD85" s="156"/>
      <c r="AE85" s="156"/>
      <c r="AF85" s="156"/>
      <c r="AG85" s="156"/>
      <c r="AH85" s="156"/>
      <c r="AI85" s="156"/>
      <c r="AJ85" s="156"/>
      <c r="AK85" s="156"/>
      <c r="AL85" s="157"/>
      <c r="AM85" s="134"/>
      <c r="AN85" s="134"/>
      <c r="AX85" s="158"/>
      <c r="AY85" s="158"/>
      <c r="AZ85" s="158"/>
      <c r="BA85" s="158"/>
    </row>
    <row r="86" spans="1:53" s="105" customFormat="1" ht="9" hidden="1" x14ac:dyDescent="0.15">
      <c r="A86" s="152"/>
      <c r="B86" s="132"/>
      <c r="C86" s="153" t="s">
        <v>62</v>
      </c>
      <c r="D86" s="137"/>
      <c r="E86" s="137"/>
      <c r="F86" s="137"/>
      <c r="G86" s="137"/>
      <c r="H86" s="137"/>
      <c r="I86" s="137"/>
      <c r="J86" s="137"/>
      <c r="K86" s="137"/>
      <c r="L86" s="137"/>
      <c r="M86" s="137"/>
      <c r="N86" s="137"/>
      <c r="O86" s="137"/>
      <c r="P86" s="137"/>
      <c r="Q86" s="155"/>
      <c r="R86" s="155"/>
      <c r="S86" s="134"/>
      <c r="T86" s="156"/>
      <c r="U86" s="156"/>
      <c r="V86" s="156"/>
      <c r="W86" s="156"/>
      <c r="X86" s="156"/>
      <c r="Y86" s="156"/>
      <c r="Z86" s="156"/>
      <c r="AA86" s="156"/>
      <c r="AB86" s="156"/>
      <c r="AC86" s="156"/>
      <c r="AD86" s="156"/>
      <c r="AE86" s="156"/>
      <c r="AF86" s="156"/>
      <c r="AG86" s="156"/>
      <c r="AH86" s="156"/>
      <c r="AI86" s="156"/>
      <c r="AJ86" s="156"/>
      <c r="AK86" s="156"/>
      <c r="AL86" s="157"/>
      <c r="AM86" s="134"/>
      <c r="AN86" s="134"/>
      <c r="AX86" s="158"/>
      <c r="AY86" s="158"/>
      <c r="AZ86" s="158"/>
      <c r="BA86" s="158"/>
    </row>
    <row r="87" spans="1:53" s="105" customFormat="1" ht="9" hidden="1" x14ac:dyDescent="0.2">
      <c r="A87" s="152"/>
      <c r="B87" s="132"/>
      <c r="C87" s="132" t="s">
        <v>63</v>
      </c>
      <c r="D87" s="137"/>
      <c r="E87" s="137"/>
      <c r="F87" s="137"/>
      <c r="G87" s="137"/>
      <c r="H87" s="137"/>
      <c r="I87" s="137"/>
      <c r="J87" s="137"/>
      <c r="K87" s="137"/>
      <c r="L87" s="137"/>
      <c r="M87" s="137"/>
      <c r="N87" s="137"/>
      <c r="O87" s="137"/>
      <c r="P87" s="137"/>
      <c r="Q87" s="155"/>
      <c r="R87" s="155"/>
      <c r="S87" s="134"/>
      <c r="T87" s="156"/>
      <c r="U87" s="156"/>
      <c r="V87" s="156"/>
      <c r="W87" s="156"/>
      <c r="X87" s="156"/>
      <c r="Y87" s="156"/>
      <c r="Z87" s="156"/>
      <c r="AA87" s="156"/>
      <c r="AB87" s="156"/>
      <c r="AC87" s="156"/>
      <c r="AD87" s="156"/>
      <c r="AE87" s="156"/>
      <c r="AF87" s="156"/>
      <c r="AG87" s="156"/>
      <c r="AH87" s="156"/>
      <c r="AI87" s="156"/>
      <c r="AJ87" s="156"/>
      <c r="AK87" s="156"/>
      <c r="AL87" s="157"/>
      <c r="AM87" s="134"/>
      <c r="AN87" s="134"/>
      <c r="AX87" s="158"/>
      <c r="AY87" s="158"/>
      <c r="AZ87" s="158"/>
      <c r="BA87" s="158"/>
    </row>
    <row r="88" spans="1:53" s="105" customFormat="1" ht="9" hidden="1" x14ac:dyDescent="0.2">
      <c r="A88" s="152"/>
      <c r="B88" s="132"/>
      <c r="C88" s="132" t="s">
        <v>64</v>
      </c>
      <c r="D88" s="137"/>
      <c r="E88" s="137"/>
      <c r="F88" s="137"/>
      <c r="G88" s="137"/>
      <c r="H88" s="137"/>
      <c r="I88" s="137"/>
      <c r="J88" s="137"/>
      <c r="K88" s="137"/>
      <c r="L88" s="137"/>
      <c r="M88" s="137"/>
      <c r="N88" s="137"/>
      <c r="O88" s="137"/>
      <c r="P88" s="137"/>
      <c r="Q88" s="155"/>
      <c r="R88" s="155"/>
      <c r="S88" s="134"/>
      <c r="T88" s="156"/>
      <c r="U88" s="156"/>
      <c r="V88" s="156"/>
      <c r="W88" s="156"/>
      <c r="X88" s="156"/>
      <c r="Y88" s="156"/>
      <c r="Z88" s="156"/>
      <c r="AA88" s="156"/>
      <c r="AB88" s="156"/>
      <c r="AC88" s="156"/>
      <c r="AD88" s="156"/>
      <c r="AE88" s="156"/>
      <c r="AF88" s="156"/>
      <c r="AG88" s="156"/>
      <c r="AH88" s="156"/>
      <c r="AI88" s="156"/>
      <c r="AJ88" s="156"/>
      <c r="AK88" s="156"/>
      <c r="AL88" s="157"/>
      <c r="AM88" s="134"/>
      <c r="AN88" s="134"/>
      <c r="AX88" s="158"/>
      <c r="AY88" s="158"/>
      <c r="AZ88" s="158"/>
      <c r="BA88" s="158"/>
    </row>
    <row r="89" spans="1:53" s="105" customFormat="1" ht="9" hidden="1" x14ac:dyDescent="0.2">
      <c r="A89" s="152"/>
      <c r="B89" s="132"/>
      <c r="C89" s="132" t="s">
        <v>65</v>
      </c>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3" s="105" customFormat="1" ht="9" hidden="1" x14ac:dyDescent="0.2">
      <c r="A90" s="152"/>
      <c r="B90" s="132"/>
      <c r="C90" s="132" t="s">
        <v>66</v>
      </c>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t="s">
        <v>12</v>
      </c>
      <c r="BA90" s="158"/>
    </row>
    <row r="91" spans="1:53" s="105" customFormat="1" ht="9" hidden="1" x14ac:dyDescent="0.2">
      <c r="A91" s="152"/>
      <c r="B91" s="132"/>
      <c r="C91" s="132" t="s">
        <v>67</v>
      </c>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3" s="105" customFormat="1" ht="9" hidden="1" x14ac:dyDescent="0.2">
      <c r="A92" s="152"/>
      <c r="B92" s="132"/>
      <c r="C92" s="132" t="s">
        <v>68</v>
      </c>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3" ht="11.25" hidden="1" x14ac:dyDescent="0.2">
      <c r="C93" s="132" t="s">
        <v>69</v>
      </c>
      <c r="D93" s="159"/>
      <c r="E93" s="159"/>
      <c r="F93" s="159"/>
      <c r="G93" s="159"/>
      <c r="H93" s="159"/>
      <c r="I93" s="159"/>
      <c r="J93" s="159"/>
      <c r="K93" s="159"/>
      <c r="L93" s="159"/>
      <c r="M93" s="159"/>
      <c r="N93" s="159"/>
      <c r="O93" s="159"/>
      <c r="P93" s="159"/>
      <c r="Q93" s="159"/>
      <c r="R93" s="159"/>
      <c r="S93" s="159"/>
    </row>
    <row r="94" spans="1:53" ht="11.25" hidden="1" x14ac:dyDescent="0.2">
      <c r="C94" s="132"/>
    </row>
    <row r="95" spans="1:53" ht="11.25" hidden="1" x14ac:dyDescent="0.2">
      <c r="C95" s="132"/>
    </row>
    <row r="96" spans="1:53" ht="11.25" hidden="1" x14ac:dyDescent="0.2">
      <c r="C96" s="132"/>
    </row>
    <row r="97" spans="3:3" ht="11.25" hidden="1" x14ac:dyDescent="0.2">
      <c r="C97" s="132"/>
    </row>
    <row r="98" spans="3:3" ht="11.25" hidden="1" x14ac:dyDescent="0.2">
      <c r="C98" s="132"/>
    </row>
    <row r="99" spans="3:3" ht="11.25" hidden="1" x14ac:dyDescent="0.2">
      <c r="C99" s="132"/>
    </row>
    <row r="100" spans="3:3" ht="11.25" hidden="1" x14ac:dyDescent="0.2">
      <c r="C100" s="132"/>
    </row>
    <row r="101" spans="3:3" ht="11.25" hidden="1" x14ac:dyDescent="0.2">
      <c r="C101" s="132"/>
    </row>
    <row r="102" spans="3:3" ht="11.25" hidden="1" x14ac:dyDescent="0.2"/>
    <row r="103" spans="3:3" ht="11.25" x14ac:dyDescent="0.2"/>
    <row r="104" spans="3:3" ht="11.25" x14ac:dyDescent="0.2"/>
    <row r="105" spans="3:3" ht="11.25" x14ac:dyDescent="0.2"/>
    <row r="106" spans="3:3" ht="11.25" x14ac:dyDescent="0.2"/>
    <row r="107" spans="3:3" ht="11.25" x14ac:dyDescent="0.2"/>
    <row r="108" spans="3:3" ht="11.25" x14ac:dyDescent="0.2"/>
    <row r="109" spans="3:3" ht="11.25" x14ac:dyDescent="0.2"/>
    <row r="110" spans="3:3" ht="11.25" x14ac:dyDescent="0.2"/>
    <row r="111" spans="3:3" ht="11.25" x14ac:dyDescent="0.2"/>
    <row r="112" spans="3:3" ht="11.25" x14ac:dyDescent="0.2"/>
    <row r="113" ht="11.25" x14ac:dyDescent="0.2"/>
    <row r="114" ht="11.25" x14ac:dyDescent="0.2"/>
    <row r="115" ht="11.25" x14ac:dyDescent="0.2"/>
    <row r="116" ht="11.25" x14ac:dyDescent="0.2"/>
    <row r="117" ht="11.25" x14ac:dyDescent="0.2"/>
    <row r="118" ht="11.25" x14ac:dyDescent="0.2"/>
    <row r="119" ht="11.25" x14ac:dyDescent="0.2"/>
    <row r="120" ht="11.25" x14ac:dyDescent="0.2"/>
    <row r="121" ht="11.25" x14ac:dyDescent="0.2"/>
    <row r="122" ht="11.25" x14ac:dyDescent="0.2"/>
  </sheetData>
  <mergeCells count="48">
    <mergeCell ref="C9:H9"/>
    <mergeCell ref="I9:AL9"/>
    <mergeCell ref="C11:AL11"/>
    <mergeCell ref="C12:AL21"/>
    <mergeCell ref="A1:AN1"/>
    <mergeCell ref="B3:AM3"/>
    <mergeCell ref="C5:AL5"/>
    <mergeCell ref="C6:H6"/>
    <mergeCell ref="I6:AL6"/>
    <mergeCell ref="C23:AL23"/>
    <mergeCell ref="C26:AF26"/>
    <mergeCell ref="AG26:AL26"/>
    <mergeCell ref="C27:F27"/>
    <mergeCell ref="G27:AF27"/>
    <mergeCell ref="AG27:AL27"/>
    <mergeCell ref="C24:AF24"/>
    <mergeCell ref="AG24:AL24"/>
    <mergeCell ref="C25:AF25"/>
    <mergeCell ref="AG25:AL25"/>
    <mergeCell ref="C34:O34"/>
    <mergeCell ref="P34:AE34"/>
    <mergeCell ref="C35:O35"/>
    <mergeCell ref="P35:AE35"/>
    <mergeCell ref="C30:AL30"/>
    <mergeCell ref="C31:O31"/>
    <mergeCell ref="P31:AE31"/>
    <mergeCell ref="AF31:AL31"/>
    <mergeCell ref="C32:O32"/>
    <mergeCell ref="P32:AE32"/>
    <mergeCell ref="P33:AE33"/>
    <mergeCell ref="C33:O33"/>
    <mergeCell ref="C37:AL37"/>
    <mergeCell ref="C38:O38"/>
    <mergeCell ref="P38:T38"/>
    <mergeCell ref="Z38:AH38"/>
    <mergeCell ref="AI38:AL38"/>
    <mergeCell ref="C44:AL44"/>
    <mergeCell ref="A57:AN57"/>
    <mergeCell ref="B66:AM66"/>
    <mergeCell ref="C40:N40"/>
    <mergeCell ref="O40:R40"/>
    <mergeCell ref="Z40:AH40"/>
    <mergeCell ref="AI40:AL40"/>
    <mergeCell ref="C42:K42"/>
    <mergeCell ref="L42:AL42"/>
    <mergeCell ref="C45:AL48"/>
    <mergeCell ref="C50:AL50"/>
    <mergeCell ref="C51:AL54"/>
  </mergeCells>
  <dataValidations count="1">
    <dataValidation type="list" allowBlank="1" showErrorMessage="1" sqref="I9:AL9" xr:uid="{00000000-0002-0000-0200-000000000000}">
      <formula1>$D$60:$D$64</formula1>
    </dataValidation>
  </dataValidations>
  <printOptions horizontalCentered="1"/>
  <pageMargins left="0.25" right="0.25" top="0.75" bottom="0.75" header="0.51180555555555551" footer="0.3"/>
  <pageSetup paperSize="9" scale="93" firstPageNumber="0" orientation="portrait" horizontalDpi="300" verticalDpi="300" r:id="rId1"/>
  <headerFooter alignWithMargins="0">
    <oddFooter>&amp;R&amp;P / &amp;N</oddFooter>
  </headerFooter>
  <rowBreaks count="1" manualBreakCount="1">
    <brk id="56"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I98"/>
  <sheetViews>
    <sheetView showGridLines="0" topLeftCell="A7" zoomScaleNormal="100" zoomScaleSheetLayoutView="100" workbookViewId="0">
      <selection activeCell="AW102" sqref="AW102"/>
    </sheetView>
  </sheetViews>
  <sheetFormatPr defaultColWidth="2.7109375" defaultRowHeight="20.100000000000001" customHeight="1" x14ac:dyDescent="0.2"/>
  <cols>
    <col min="1" max="2" width="1.7109375" style="92" customWidth="1"/>
    <col min="3" max="13" width="2.7109375" style="92"/>
    <col min="14" max="15" width="2.7109375" style="238"/>
    <col min="16" max="38" width="2.7109375" style="92"/>
    <col min="39" max="40" width="1.7109375" style="92" customWidth="1"/>
    <col min="41" max="16384" width="2.7109375" style="92"/>
  </cols>
  <sheetData>
    <row r="1" spans="1:52" s="78" customFormat="1" ht="20.100000000000001" customHeight="1" x14ac:dyDescent="0.2">
      <c r="A1" s="641" t="s">
        <v>128</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X1" s="209"/>
      <c r="AY1" s="209"/>
      <c r="AZ1" s="209"/>
    </row>
    <row r="2" spans="1:52" s="213" customFormat="1" ht="7.5"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642" t="s">
        <v>1472</v>
      </c>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212"/>
    </row>
    <row r="4" spans="1:52" s="213" customFormat="1" ht="5.0999999999999996" customHeight="1" x14ac:dyDescent="0.2">
      <c r="A4" s="210"/>
      <c r="B4" s="210"/>
      <c r="C4" s="211"/>
      <c r="D4" s="211"/>
      <c r="E4" s="211"/>
      <c r="F4" s="211"/>
      <c r="G4" s="211"/>
      <c r="H4" s="211"/>
      <c r="I4" s="211"/>
      <c r="J4" s="211"/>
      <c r="K4" s="211"/>
      <c r="L4" s="211"/>
      <c r="M4" s="211"/>
      <c r="N4" s="432"/>
      <c r="O4" s="432"/>
      <c r="P4" s="211"/>
      <c r="Q4" s="211"/>
      <c r="R4" s="211"/>
      <c r="S4" s="211"/>
      <c r="T4" s="211"/>
      <c r="U4" s="211"/>
      <c r="V4" s="211"/>
      <c r="W4" s="211"/>
      <c r="X4" s="211"/>
      <c r="Y4" s="211"/>
      <c r="Z4" s="211"/>
      <c r="AA4" s="211"/>
      <c r="AB4" s="211"/>
      <c r="AC4" s="211"/>
      <c r="AD4" s="211"/>
      <c r="AE4" s="211"/>
      <c r="AF4" s="211"/>
      <c r="AG4" s="211"/>
      <c r="AH4" s="211"/>
      <c r="AI4" s="211"/>
      <c r="AJ4" s="211"/>
      <c r="AK4" s="211"/>
      <c r="AL4" s="211"/>
      <c r="AM4" s="212"/>
      <c r="AN4" s="212"/>
    </row>
    <row r="5" spans="1:52" ht="15" customHeight="1" x14ac:dyDescent="0.2">
      <c r="A5" s="130"/>
      <c r="B5" s="130"/>
      <c r="C5" s="658" t="s">
        <v>1470</v>
      </c>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c r="AK5" s="658"/>
      <c r="AL5" s="658"/>
      <c r="AM5" s="131"/>
      <c r="AN5" s="131"/>
    </row>
    <row r="6" spans="1:52" s="223" customFormat="1" ht="16.899999999999999" customHeight="1" x14ac:dyDescent="0.2">
      <c r="A6" s="220"/>
      <c r="B6" s="221"/>
      <c r="C6" s="668"/>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669"/>
      <c r="AF6" s="669"/>
      <c r="AG6" s="669"/>
      <c r="AH6" s="669"/>
      <c r="AI6" s="669"/>
      <c r="AJ6" s="669"/>
      <c r="AK6" s="669"/>
      <c r="AL6" s="670"/>
      <c r="AM6" s="222"/>
      <c r="AN6" s="37"/>
    </row>
    <row r="7" spans="1:52" s="223" customFormat="1" ht="16.899999999999999" customHeight="1" x14ac:dyDescent="0.2">
      <c r="A7" s="220"/>
      <c r="B7" s="221"/>
      <c r="C7" s="671"/>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3"/>
      <c r="AM7" s="222"/>
      <c r="AN7" s="37"/>
    </row>
    <row r="8" spans="1:52" s="223" customFormat="1" ht="16.899999999999999" customHeight="1" x14ac:dyDescent="0.2">
      <c r="A8" s="220"/>
      <c r="B8" s="221"/>
      <c r="C8" s="671"/>
      <c r="D8" s="672"/>
      <c r="E8" s="672"/>
      <c r="F8" s="672"/>
      <c r="G8" s="672"/>
      <c r="H8" s="672"/>
      <c r="I8" s="672"/>
      <c r="J8" s="672"/>
      <c r="K8" s="672"/>
      <c r="L8" s="672"/>
      <c r="M8" s="672"/>
      <c r="N8" s="672"/>
      <c r="O8" s="672"/>
      <c r="P8" s="672"/>
      <c r="Q8" s="672"/>
      <c r="R8" s="672"/>
      <c r="S8" s="672"/>
      <c r="T8" s="672"/>
      <c r="U8" s="672"/>
      <c r="V8" s="672"/>
      <c r="W8" s="672"/>
      <c r="X8" s="672"/>
      <c r="Y8" s="672"/>
      <c r="Z8" s="672"/>
      <c r="AA8" s="672"/>
      <c r="AB8" s="672"/>
      <c r="AC8" s="672"/>
      <c r="AD8" s="672"/>
      <c r="AE8" s="672"/>
      <c r="AF8" s="672"/>
      <c r="AG8" s="672"/>
      <c r="AH8" s="672"/>
      <c r="AI8" s="672"/>
      <c r="AJ8" s="672"/>
      <c r="AK8" s="672"/>
      <c r="AL8" s="673"/>
      <c r="AM8" s="222"/>
      <c r="AN8" s="37"/>
    </row>
    <row r="9" spans="1:52" ht="16.899999999999999" customHeight="1" x14ac:dyDescent="0.2">
      <c r="A9" s="130"/>
      <c r="B9" s="239"/>
      <c r="C9" s="671"/>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3"/>
      <c r="AM9" s="240"/>
      <c r="AN9" s="131"/>
    </row>
    <row r="10" spans="1:52" ht="16.899999999999999" customHeight="1" x14ac:dyDescent="0.2">
      <c r="A10" s="130"/>
      <c r="B10" s="239"/>
      <c r="C10" s="671"/>
      <c r="D10" s="672"/>
      <c r="E10" s="672"/>
      <c r="F10" s="672"/>
      <c r="G10" s="672"/>
      <c r="H10" s="672"/>
      <c r="I10" s="672"/>
      <c r="J10" s="672"/>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3"/>
      <c r="AM10" s="240"/>
      <c r="AN10" s="131"/>
    </row>
    <row r="11" spans="1:52" ht="16.899999999999999" customHeight="1" x14ac:dyDescent="0.2">
      <c r="A11" s="130"/>
      <c r="B11" s="239"/>
      <c r="C11" s="674"/>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6"/>
      <c r="AM11" s="240"/>
      <c r="AN11" s="131"/>
    </row>
    <row r="12" spans="1:52" ht="6.2" customHeight="1" x14ac:dyDescent="0.2">
      <c r="A12" s="130"/>
      <c r="B12" s="239"/>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240"/>
      <c r="AN12" s="131"/>
    </row>
    <row r="13" spans="1:52" ht="16.899999999999999" customHeight="1" x14ac:dyDescent="0.2">
      <c r="A13" s="130"/>
      <c r="B13" s="239"/>
      <c r="C13" s="658" t="s">
        <v>1471</v>
      </c>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240"/>
      <c r="AN13" s="131"/>
    </row>
    <row r="14" spans="1:52" ht="16.899999999999999" customHeight="1" x14ac:dyDescent="0.2">
      <c r="A14" s="130"/>
      <c r="B14" s="239"/>
      <c r="C14" s="659"/>
      <c r="D14" s="660"/>
      <c r="E14" s="660"/>
      <c r="F14" s="660"/>
      <c r="G14" s="660"/>
      <c r="H14" s="660"/>
      <c r="I14" s="660"/>
      <c r="J14" s="660"/>
      <c r="K14" s="660"/>
      <c r="L14" s="660"/>
      <c r="M14" s="660"/>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1"/>
      <c r="AM14" s="131"/>
      <c r="AN14" s="131"/>
    </row>
    <row r="15" spans="1:52" ht="16.899999999999999" customHeight="1" x14ac:dyDescent="0.2">
      <c r="A15" s="130"/>
      <c r="B15" s="239"/>
      <c r="C15" s="662"/>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4"/>
      <c r="AM15" s="131"/>
      <c r="AN15" s="131"/>
    </row>
    <row r="16" spans="1:52" ht="16.899999999999999" customHeight="1" x14ac:dyDescent="0.2">
      <c r="A16" s="130"/>
      <c r="B16" s="239"/>
      <c r="C16" s="662"/>
      <c r="D16" s="663"/>
      <c r="E16" s="663"/>
      <c r="F16" s="663"/>
      <c r="G16" s="663"/>
      <c r="H16" s="663"/>
      <c r="I16" s="663"/>
      <c r="J16" s="663"/>
      <c r="K16" s="663"/>
      <c r="L16" s="663"/>
      <c r="M16" s="663"/>
      <c r="N16" s="663"/>
      <c r="O16" s="663"/>
      <c r="P16" s="663"/>
      <c r="Q16" s="663"/>
      <c r="R16" s="663"/>
      <c r="S16" s="663"/>
      <c r="T16" s="663"/>
      <c r="U16" s="663"/>
      <c r="V16" s="663"/>
      <c r="W16" s="663"/>
      <c r="X16" s="663"/>
      <c r="Y16" s="663"/>
      <c r="Z16" s="663"/>
      <c r="AA16" s="663"/>
      <c r="AB16" s="663"/>
      <c r="AC16" s="663"/>
      <c r="AD16" s="663"/>
      <c r="AE16" s="663"/>
      <c r="AF16" s="663"/>
      <c r="AG16" s="663"/>
      <c r="AH16" s="663"/>
      <c r="AI16" s="663"/>
      <c r="AJ16" s="663"/>
      <c r="AK16" s="663"/>
      <c r="AL16" s="664"/>
      <c r="AM16" s="131"/>
      <c r="AN16" s="131"/>
    </row>
    <row r="17" spans="1:40" ht="16.899999999999999" customHeight="1" x14ac:dyDescent="0.2">
      <c r="A17" s="130"/>
      <c r="B17" s="130"/>
      <c r="C17" s="662"/>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663"/>
      <c r="AJ17" s="663"/>
      <c r="AK17" s="663"/>
      <c r="AL17" s="664"/>
      <c r="AM17" s="131"/>
      <c r="AN17" s="131"/>
    </row>
    <row r="18" spans="1:40" s="135" customFormat="1" ht="14.25" customHeight="1" x14ac:dyDescent="0.2">
      <c r="A18" s="132"/>
      <c r="B18" s="132"/>
      <c r="C18" s="662"/>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4"/>
      <c r="AM18" s="134"/>
      <c r="AN18" s="134"/>
    </row>
    <row r="19" spans="1:40" ht="15" customHeight="1" x14ac:dyDescent="0.2">
      <c r="A19" s="130"/>
      <c r="B19" s="130"/>
      <c r="C19" s="665"/>
      <c r="D19" s="666"/>
      <c r="E19" s="666"/>
      <c r="F19" s="666"/>
      <c r="G19" s="666"/>
      <c r="H19" s="666"/>
      <c r="I19" s="666"/>
      <c r="J19" s="666"/>
      <c r="K19" s="666"/>
      <c r="L19" s="666"/>
      <c r="M19" s="666"/>
      <c r="N19" s="666"/>
      <c r="O19" s="666"/>
      <c r="P19" s="666"/>
      <c r="Q19" s="666"/>
      <c r="R19" s="666"/>
      <c r="S19" s="666"/>
      <c r="T19" s="666"/>
      <c r="U19" s="666"/>
      <c r="V19" s="666"/>
      <c r="W19" s="666"/>
      <c r="X19" s="666"/>
      <c r="Y19" s="666"/>
      <c r="Z19" s="666"/>
      <c r="AA19" s="666"/>
      <c r="AB19" s="666"/>
      <c r="AC19" s="666"/>
      <c r="AD19" s="666"/>
      <c r="AE19" s="666"/>
      <c r="AF19" s="666"/>
      <c r="AG19" s="666"/>
      <c r="AH19" s="666"/>
      <c r="AI19" s="666"/>
      <c r="AJ19" s="666"/>
      <c r="AK19" s="666"/>
      <c r="AL19" s="667"/>
      <c r="AM19" s="131"/>
      <c r="AN19" s="131"/>
    </row>
    <row r="20" spans="1:40" ht="6.2" customHeight="1" x14ac:dyDescent="0.2">
      <c r="A20" s="130"/>
      <c r="B20" s="130"/>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31"/>
      <c r="AN20" s="131"/>
    </row>
    <row r="21" spans="1:40" ht="18" customHeight="1" x14ac:dyDescent="0.2">
      <c r="A21" s="130"/>
      <c r="B21" s="130"/>
      <c r="C21" s="658" t="s">
        <v>1473</v>
      </c>
      <c r="D21" s="658"/>
      <c r="E21" s="658"/>
      <c r="F21" s="658"/>
      <c r="G21" s="658"/>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131"/>
      <c r="AN21" s="131"/>
    </row>
    <row r="22" spans="1:40" ht="18" customHeight="1" x14ac:dyDescent="0.2">
      <c r="A22" s="130"/>
      <c r="B22" s="130"/>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131"/>
      <c r="AN22" s="131"/>
    </row>
    <row r="23" spans="1:40" ht="18" customHeight="1" x14ac:dyDescent="0.2">
      <c r="A23" s="130"/>
      <c r="B23" s="130"/>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131"/>
      <c r="AN23" s="131"/>
    </row>
    <row r="24" spans="1:40" ht="18" customHeight="1" x14ac:dyDescent="0.2">
      <c r="A24" s="130"/>
      <c r="B24" s="130"/>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131"/>
      <c r="AN24" s="131"/>
    </row>
    <row r="25" spans="1:40" ht="18" customHeight="1" x14ac:dyDescent="0.2">
      <c r="A25" s="130"/>
      <c r="B25" s="130"/>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131"/>
      <c r="AN25" s="115"/>
    </row>
    <row r="26" spans="1:40" ht="14.85" customHeight="1" x14ac:dyDescent="0.2">
      <c r="A26" s="130"/>
      <c r="B26" s="130"/>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131"/>
      <c r="AN26" s="115"/>
    </row>
    <row r="27" spans="1:40" ht="6.2" customHeight="1" x14ac:dyDescent="0.2">
      <c r="A27" s="130"/>
      <c r="B27" s="130"/>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31"/>
      <c r="AN27" s="131"/>
    </row>
    <row r="28" spans="1:40" s="225" customFormat="1" ht="18" customHeight="1" x14ac:dyDescent="0.2">
      <c r="A28" s="224"/>
      <c r="B28" s="224"/>
      <c r="C28" s="658" t="s">
        <v>1474</v>
      </c>
      <c r="D28" s="658"/>
      <c r="E28" s="658"/>
      <c r="F28" s="658"/>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241"/>
      <c r="AN28" s="241"/>
    </row>
    <row r="29" spans="1:40" s="135" customFormat="1" ht="18" customHeight="1" x14ac:dyDescent="0.2">
      <c r="A29" s="132"/>
      <c r="B29" s="136"/>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103"/>
      <c r="AN29" s="134"/>
    </row>
    <row r="30" spans="1:40" s="135" customFormat="1" ht="18" customHeight="1" x14ac:dyDescent="0.2">
      <c r="A30" s="132"/>
      <c r="B30" s="132"/>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c r="AH30" s="477"/>
      <c r="AI30" s="477"/>
      <c r="AJ30" s="477"/>
      <c r="AK30" s="477"/>
      <c r="AL30" s="477"/>
      <c r="AM30" s="134"/>
      <c r="AN30" s="134"/>
    </row>
    <row r="31" spans="1:40" s="135" customFormat="1" ht="18" customHeight="1" x14ac:dyDescent="0.2">
      <c r="A31" s="132"/>
      <c r="B31" s="136"/>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134"/>
      <c r="AN31" s="134"/>
    </row>
    <row r="32" spans="1:40" s="137" customFormat="1" ht="20.45" customHeight="1" x14ac:dyDescent="0.2">
      <c r="A32" s="132"/>
      <c r="B32" s="132"/>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134"/>
      <c r="AN32" s="134"/>
    </row>
    <row r="33" spans="1:61" ht="15" customHeight="1" x14ac:dyDescent="0.2">
      <c r="A33" s="130"/>
      <c r="B33" s="130"/>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131"/>
      <c r="AN33" s="131"/>
    </row>
    <row r="34" spans="1:61" s="135" customFormat="1" ht="21.95" customHeight="1" x14ac:dyDescent="0.2">
      <c r="A34" s="132"/>
      <c r="B34" s="132"/>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134"/>
      <c r="AN34" s="134"/>
    </row>
    <row r="35" spans="1:61" s="135" customFormat="1" ht="5.0999999999999996" customHeight="1" x14ac:dyDescent="0.2">
      <c r="A35" s="132"/>
      <c r="B35" s="132"/>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34"/>
      <c r="AN35" s="134"/>
    </row>
    <row r="36" spans="1:61" s="135" customFormat="1" ht="24.75" customHeight="1" x14ac:dyDescent="0.2">
      <c r="A36" s="132"/>
      <c r="B36" s="132"/>
      <c r="C36" s="649" t="s">
        <v>1475</v>
      </c>
      <c r="D36" s="650"/>
      <c r="E36" s="650"/>
      <c r="F36" s="650"/>
      <c r="G36" s="650"/>
      <c r="H36" s="650"/>
      <c r="I36" s="650"/>
      <c r="J36" s="650"/>
      <c r="K36" s="654"/>
      <c r="L36" s="655"/>
      <c r="M36" s="656"/>
      <c r="N36" s="657"/>
      <c r="O36" s="165"/>
      <c r="P36" s="165"/>
      <c r="Q36" s="649" t="s">
        <v>1476</v>
      </c>
      <c r="R36" s="650"/>
      <c r="S36" s="650"/>
      <c r="T36" s="650"/>
      <c r="U36" s="650"/>
      <c r="V36" s="650"/>
      <c r="W36" s="650"/>
      <c r="X36" s="650"/>
      <c r="Y36" s="650"/>
      <c r="Z36" s="651"/>
      <c r="AA36" s="652"/>
      <c r="AB36" s="652"/>
      <c r="AC36" s="652"/>
      <c r="AD36" s="652"/>
      <c r="AE36" s="652"/>
      <c r="AF36" s="652"/>
      <c r="AG36" s="652"/>
      <c r="AH36" s="652"/>
      <c r="AI36" s="652"/>
      <c r="AJ36" s="652"/>
      <c r="AK36" s="652"/>
      <c r="AL36" s="653"/>
      <c r="AM36" s="134"/>
      <c r="AN36" s="134"/>
    </row>
    <row r="37" spans="1:61" s="135" customFormat="1" ht="4.5" customHeight="1" x14ac:dyDescent="0.2">
      <c r="A37" s="132"/>
      <c r="B37" s="132"/>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34"/>
      <c r="AN37" s="134"/>
    </row>
    <row r="38" spans="1:61" ht="15" customHeight="1" x14ac:dyDescent="0.2">
      <c r="A38" s="130"/>
      <c r="B38" s="130"/>
      <c r="C38" s="658" t="s">
        <v>1477</v>
      </c>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131"/>
      <c r="AN38" s="131"/>
      <c r="BI38" s="92" t="s">
        <v>12</v>
      </c>
    </row>
    <row r="39" spans="1:61" s="223" customFormat="1" ht="16.899999999999999" customHeight="1" x14ac:dyDescent="0.2">
      <c r="A39" s="220"/>
      <c r="B39" s="221"/>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222"/>
      <c r="AN39" s="37"/>
    </row>
    <row r="40" spans="1:61" ht="16.899999999999999" customHeight="1" x14ac:dyDescent="0.2">
      <c r="A40" s="130"/>
      <c r="B40" s="239"/>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240"/>
      <c r="AN40" s="131"/>
    </row>
    <row r="41" spans="1:61" ht="16.899999999999999" customHeight="1" x14ac:dyDescent="0.2">
      <c r="A41" s="130"/>
      <c r="B41" s="239"/>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240"/>
      <c r="AN41" s="131"/>
    </row>
    <row r="42" spans="1:61" ht="16.899999999999999" customHeight="1" x14ac:dyDescent="0.2">
      <c r="A42" s="130"/>
      <c r="B42" s="239"/>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240"/>
      <c r="AN42" s="131"/>
    </row>
    <row r="43" spans="1:61" ht="16.899999999999999" customHeight="1" x14ac:dyDescent="0.2">
      <c r="A43" s="130"/>
      <c r="B43" s="239"/>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240"/>
      <c r="AN43" s="131"/>
    </row>
    <row r="44" spans="1:61" ht="16.899999999999999" customHeight="1" x14ac:dyDescent="0.2">
      <c r="A44" s="130"/>
      <c r="B44" s="239"/>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240"/>
      <c r="AN44" s="131"/>
    </row>
    <row r="45" spans="1:61" ht="6.2" customHeight="1" x14ac:dyDescent="0.2">
      <c r="A45" s="130"/>
      <c r="B45" s="239"/>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240"/>
      <c r="AN45" s="131"/>
    </row>
    <row r="46" spans="1:61" ht="16.899999999999999" customHeight="1" x14ac:dyDescent="0.2">
      <c r="A46" s="130"/>
      <c r="B46" s="239"/>
      <c r="C46" s="658" t="s">
        <v>1478</v>
      </c>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131"/>
      <c r="AN46" s="131"/>
    </row>
    <row r="47" spans="1:61" ht="16.899999999999999" customHeight="1" x14ac:dyDescent="0.2">
      <c r="A47" s="130"/>
      <c r="B47" s="239"/>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131"/>
      <c r="AN47" s="131"/>
    </row>
    <row r="48" spans="1:61" ht="16.899999999999999" customHeight="1" x14ac:dyDescent="0.2">
      <c r="A48" s="130"/>
      <c r="B48" s="239"/>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131"/>
      <c r="AN48" s="131"/>
    </row>
    <row r="49" spans="1:40" ht="16.899999999999999" customHeight="1" x14ac:dyDescent="0.2">
      <c r="A49" s="130"/>
      <c r="B49" s="239"/>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131"/>
      <c r="AN49" s="131"/>
    </row>
    <row r="50" spans="1:40" ht="16.899999999999999" customHeight="1" x14ac:dyDescent="0.2">
      <c r="A50" s="130"/>
      <c r="B50" s="239"/>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131"/>
      <c r="AN50" s="131"/>
    </row>
    <row r="51" spans="1:40" ht="16.899999999999999" customHeight="1" x14ac:dyDescent="0.2">
      <c r="A51" s="130"/>
      <c r="B51" s="239"/>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131"/>
      <c r="AN51" s="131"/>
    </row>
    <row r="52" spans="1:40" ht="16.899999999999999" customHeight="1" x14ac:dyDescent="0.2">
      <c r="A52" s="130"/>
      <c r="B52" s="130"/>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131"/>
      <c r="AN52" s="131"/>
    </row>
    <row r="53" spans="1:40" ht="7.5" customHeight="1" x14ac:dyDescent="0.2">
      <c r="A53" s="130"/>
      <c r="B53" s="16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3"/>
      <c r="AN53" s="131"/>
    </row>
    <row r="54" spans="1:40" ht="11.25" x14ac:dyDescent="0.2">
      <c r="A54" s="162"/>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243"/>
    </row>
    <row r="55" spans="1:40" s="143" customFormat="1" ht="15" hidden="1" customHeight="1" x14ac:dyDescent="0.2">
      <c r="A55" s="520" t="s">
        <v>138</v>
      </c>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row>
    <row r="56" spans="1:40" ht="5.0999999999999996" hidden="1" customHeight="1" x14ac:dyDescent="0.2">
      <c r="A56" s="130"/>
      <c r="B56" s="230"/>
      <c r="C56" s="231"/>
      <c r="D56" s="231"/>
      <c r="E56" s="231"/>
      <c r="F56" s="231"/>
      <c r="G56" s="231"/>
      <c r="H56" s="231"/>
      <c r="I56" s="231"/>
      <c r="J56" s="231"/>
      <c r="K56" s="231"/>
      <c r="L56" s="231"/>
      <c r="M56" s="231"/>
      <c r="N56" s="232"/>
      <c r="O56" s="232"/>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0"/>
      <c r="AN56" s="131"/>
    </row>
    <row r="57" spans="1:40" ht="15" hidden="1" customHeight="1" x14ac:dyDescent="0.2">
      <c r="A57" s="130"/>
      <c r="B57" s="204" t="s">
        <v>139</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6"/>
      <c r="AN57" s="131"/>
    </row>
    <row r="58" spans="1:40" ht="12" hidden="1" customHeight="1" x14ac:dyDescent="0.15">
      <c r="A58" s="130"/>
      <c r="B58" s="130"/>
      <c r="C58" s="169" t="s">
        <v>146</v>
      </c>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05"/>
      <c r="AC58" s="244"/>
      <c r="AD58" s="244"/>
      <c r="AE58" s="244"/>
      <c r="AF58" s="244"/>
      <c r="AG58" s="244"/>
      <c r="AH58" s="244"/>
      <c r="AI58" s="244"/>
      <c r="AJ58" s="244"/>
      <c r="AK58" s="244"/>
      <c r="AL58" s="245"/>
      <c r="AM58" s="131"/>
      <c r="AN58" s="131"/>
    </row>
    <row r="59" spans="1:40" ht="12" hidden="1" customHeight="1" x14ac:dyDescent="0.15">
      <c r="A59" s="130"/>
      <c r="B59" s="130"/>
      <c r="C59" s="169" t="s">
        <v>147</v>
      </c>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5"/>
      <c r="AM59" s="131"/>
      <c r="AN59" s="131"/>
    </row>
    <row r="60" spans="1:40" ht="12" hidden="1" customHeight="1" x14ac:dyDescent="0.15">
      <c r="A60" s="130"/>
      <c r="B60" s="130"/>
      <c r="C60" s="169" t="s">
        <v>148</v>
      </c>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5"/>
      <c r="AM60" s="131"/>
      <c r="AN60" s="131"/>
    </row>
    <row r="61" spans="1:40" ht="12" hidden="1" customHeight="1" x14ac:dyDescent="0.3">
      <c r="A61" s="130"/>
      <c r="B61" s="130"/>
      <c r="C61" s="169" t="s">
        <v>149</v>
      </c>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5"/>
      <c r="AM61" s="131"/>
      <c r="AN61" s="131"/>
    </row>
    <row r="62" spans="1:40" ht="12" hidden="1" customHeight="1" x14ac:dyDescent="0.15">
      <c r="A62" s="130"/>
      <c r="B62" s="130"/>
      <c r="C62" s="169" t="s">
        <v>150</v>
      </c>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5"/>
      <c r="AM62" s="131"/>
      <c r="AN62" s="131"/>
    </row>
    <row r="63" spans="1:40" ht="12" hidden="1" customHeight="1" x14ac:dyDescent="0.2">
      <c r="A63" s="130"/>
      <c r="B63" s="130"/>
      <c r="C63" s="246" t="s">
        <v>151</v>
      </c>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5"/>
      <c r="AM63" s="131"/>
      <c r="AN63" s="131"/>
    </row>
    <row r="64" spans="1:40" ht="12" hidden="1" customHeight="1" x14ac:dyDescent="0.2">
      <c r="A64" s="130"/>
      <c r="B64" s="130"/>
      <c r="C64" s="246" t="s">
        <v>152</v>
      </c>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5"/>
      <c r="AM64" s="131"/>
      <c r="AN64" s="131"/>
    </row>
    <row r="65" spans="1:53" s="135" customFormat="1" ht="9.9499999999999993" hidden="1" customHeight="1" x14ac:dyDescent="0.2">
      <c r="A65" s="137"/>
      <c r="B65" s="130"/>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131"/>
      <c r="AN65" s="134"/>
    </row>
    <row r="66" spans="1:53" s="135" customFormat="1" ht="9" hidden="1" x14ac:dyDescent="0.2">
      <c r="A66" s="137"/>
      <c r="B66" s="593" t="s">
        <v>145</v>
      </c>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3"/>
      <c r="AG66" s="593"/>
      <c r="AH66" s="593"/>
      <c r="AI66" s="593"/>
      <c r="AJ66" s="593"/>
      <c r="AK66" s="593"/>
      <c r="AL66" s="593"/>
      <c r="AM66" s="593"/>
      <c r="AN66" s="134"/>
    </row>
    <row r="67" spans="1:53" s="102" customFormat="1" ht="9" hidden="1" x14ac:dyDescent="0.2">
      <c r="A67" s="137"/>
      <c r="B67" s="132"/>
      <c r="C67" s="247" t="s">
        <v>43</v>
      </c>
      <c r="D67" s="248"/>
      <c r="E67" s="248"/>
      <c r="F67" s="248"/>
      <c r="G67" s="248"/>
      <c r="H67" s="248"/>
      <c r="I67" s="248"/>
      <c r="J67" s="248"/>
      <c r="K67" s="248"/>
      <c r="L67" s="248"/>
      <c r="M67" s="248"/>
      <c r="N67" s="248"/>
      <c r="O67" s="248"/>
      <c r="P67" s="248"/>
      <c r="Q67" s="248"/>
      <c r="R67" s="248"/>
      <c r="S67" s="249"/>
      <c r="T67" s="646" t="s">
        <v>153</v>
      </c>
      <c r="U67" s="647"/>
      <c r="V67" s="647"/>
      <c r="W67" s="647"/>
      <c r="X67" s="647"/>
      <c r="Y67" s="647"/>
      <c r="Z67" s="647"/>
      <c r="AA67" s="647"/>
      <c r="AB67" s="647"/>
      <c r="AC67" s="647"/>
      <c r="AD67" s="647"/>
      <c r="AE67" s="647"/>
      <c r="AF67" s="647"/>
      <c r="AG67" s="647"/>
      <c r="AH67" s="647"/>
      <c r="AI67" s="647"/>
      <c r="AJ67" s="647"/>
      <c r="AK67" s="647"/>
      <c r="AL67" s="648"/>
      <c r="AM67" s="134"/>
      <c r="AN67" s="134"/>
      <c r="AX67" s="433"/>
      <c r="AY67" s="433"/>
      <c r="AZ67" s="433"/>
      <c r="BA67" s="433"/>
    </row>
    <row r="68" spans="1:53" s="102" customFormat="1" ht="9" hidden="1" x14ac:dyDescent="0.15">
      <c r="A68" s="152"/>
      <c r="B68" s="132"/>
      <c r="C68" s="153"/>
      <c r="D68" s="137"/>
      <c r="E68" s="137"/>
      <c r="F68" s="154"/>
      <c r="G68" s="154"/>
      <c r="H68" s="154"/>
      <c r="I68" s="154"/>
      <c r="J68" s="154"/>
      <c r="K68" s="137"/>
      <c r="L68" s="137"/>
      <c r="M68" s="137"/>
      <c r="N68" s="137"/>
      <c r="O68" s="137"/>
      <c r="P68" s="137"/>
      <c r="Q68" s="155"/>
      <c r="R68" s="155"/>
      <c r="S68" s="134"/>
      <c r="T68" s="250" t="s">
        <v>1479</v>
      </c>
      <c r="U68" s="251"/>
      <c r="V68" s="251"/>
      <c r="W68" s="251"/>
      <c r="X68" s="251"/>
      <c r="Y68" s="251"/>
      <c r="Z68" s="251"/>
      <c r="AA68" s="251"/>
      <c r="AB68" s="251"/>
      <c r="AC68" s="251"/>
      <c r="AD68" s="251"/>
      <c r="AE68" s="251"/>
      <c r="AF68" s="251"/>
      <c r="AG68" s="251"/>
      <c r="AH68" s="251"/>
      <c r="AI68" s="251"/>
      <c r="AJ68" s="251"/>
      <c r="AK68" s="251"/>
      <c r="AL68" s="252"/>
      <c r="AM68" s="134"/>
      <c r="AN68" s="134"/>
      <c r="AX68" s="433"/>
      <c r="AY68" s="433"/>
      <c r="AZ68" s="433"/>
      <c r="BA68" s="433"/>
    </row>
    <row r="69" spans="1:53" s="102" customFormat="1" ht="9" hidden="1" x14ac:dyDescent="0.15">
      <c r="A69" s="152"/>
      <c r="B69" s="132"/>
      <c r="C69" s="153"/>
      <c r="D69" s="137"/>
      <c r="E69" s="137"/>
      <c r="F69" s="154"/>
      <c r="G69" s="154"/>
      <c r="H69" s="154"/>
      <c r="I69" s="154"/>
      <c r="J69" s="154"/>
      <c r="K69" s="137"/>
      <c r="L69" s="137"/>
      <c r="M69" s="137"/>
      <c r="N69" s="137"/>
      <c r="O69" s="137"/>
      <c r="P69" s="137"/>
      <c r="Q69" s="155"/>
      <c r="R69" s="155"/>
      <c r="S69" s="134"/>
      <c r="T69" s="250" t="s">
        <v>1480</v>
      </c>
      <c r="U69" s="156"/>
      <c r="V69" s="156"/>
      <c r="W69" s="156"/>
      <c r="X69" s="156"/>
      <c r="Y69" s="156"/>
      <c r="Z69" s="156"/>
      <c r="AA69" s="156"/>
      <c r="AB69" s="156"/>
      <c r="AC69" s="156"/>
      <c r="AD69" s="156"/>
      <c r="AE69" s="156"/>
      <c r="AF69" s="156"/>
      <c r="AG69" s="156"/>
      <c r="AH69" s="156"/>
      <c r="AI69" s="156"/>
      <c r="AJ69" s="156"/>
      <c r="AK69" s="156"/>
      <c r="AL69" s="157"/>
      <c r="AM69" s="134"/>
      <c r="AN69" s="134"/>
      <c r="AX69" s="433"/>
      <c r="AY69" s="433"/>
      <c r="AZ69" s="433"/>
      <c r="BA69" s="433"/>
    </row>
    <row r="70" spans="1:53" s="102" customFormat="1" ht="9" hidden="1" x14ac:dyDescent="0.15">
      <c r="A70" s="152"/>
      <c r="B70" s="132"/>
      <c r="C70" s="153"/>
      <c r="D70" s="137"/>
      <c r="E70" s="137"/>
      <c r="F70" s="154"/>
      <c r="G70" s="154"/>
      <c r="H70" s="154"/>
      <c r="I70" s="154"/>
      <c r="J70" s="154"/>
      <c r="K70" s="137"/>
      <c r="L70" s="137"/>
      <c r="M70" s="137"/>
      <c r="N70" s="137"/>
      <c r="O70" s="137"/>
      <c r="P70" s="137"/>
      <c r="Q70" s="155"/>
      <c r="R70" s="155"/>
      <c r="S70" s="134"/>
      <c r="T70" s="250" t="s">
        <v>1481</v>
      </c>
      <c r="U70" s="251"/>
      <c r="V70" s="251"/>
      <c r="W70" s="251"/>
      <c r="X70" s="251"/>
      <c r="Y70" s="251"/>
      <c r="Z70" s="251"/>
      <c r="AA70" s="251"/>
      <c r="AB70" s="251"/>
      <c r="AC70" s="251"/>
      <c r="AD70" s="251"/>
      <c r="AE70" s="251"/>
      <c r="AF70" s="251"/>
      <c r="AG70" s="251"/>
      <c r="AH70" s="251"/>
      <c r="AI70" s="251"/>
      <c r="AJ70" s="251"/>
      <c r="AK70" s="251"/>
      <c r="AL70" s="252"/>
      <c r="AM70" s="134"/>
      <c r="AN70" s="134"/>
      <c r="AX70" s="433"/>
      <c r="AY70" s="433"/>
      <c r="AZ70" s="433"/>
      <c r="BA70" s="433"/>
    </row>
    <row r="71" spans="1:53" s="102" customFormat="1" ht="9" hidden="1" x14ac:dyDescent="0.15">
      <c r="A71" s="152"/>
      <c r="B71" s="132"/>
      <c r="C71" s="153"/>
      <c r="D71" s="137"/>
      <c r="E71" s="137"/>
      <c r="F71" s="154"/>
      <c r="G71" s="154"/>
      <c r="H71" s="154"/>
      <c r="I71" s="154"/>
      <c r="J71" s="154"/>
      <c r="K71" s="137"/>
      <c r="L71" s="137"/>
      <c r="M71" s="137"/>
      <c r="N71" s="137"/>
      <c r="O71" s="137"/>
      <c r="P71" s="137"/>
      <c r="Q71" s="155"/>
      <c r="R71" s="155"/>
      <c r="S71" s="134"/>
      <c r="T71" s="250"/>
      <c r="U71" s="156"/>
      <c r="V71" s="156"/>
      <c r="W71" s="156"/>
      <c r="X71" s="156"/>
      <c r="Y71" s="156"/>
      <c r="Z71" s="156"/>
      <c r="AA71" s="156"/>
      <c r="AB71" s="156"/>
      <c r="AC71" s="156"/>
      <c r="AD71" s="156"/>
      <c r="AE71" s="156"/>
      <c r="AF71" s="156"/>
      <c r="AG71" s="156"/>
      <c r="AH71" s="156"/>
      <c r="AI71" s="156"/>
      <c r="AJ71" s="156"/>
      <c r="AK71" s="156"/>
      <c r="AL71" s="157"/>
      <c r="AM71" s="134"/>
      <c r="AN71" s="134"/>
      <c r="AX71" s="433"/>
      <c r="AY71" s="433"/>
      <c r="AZ71" s="433"/>
      <c r="BA71" s="433"/>
    </row>
    <row r="72" spans="1:53" s="102" customFormat="1" ht="9" hidden="1" x14ac:dyDescent="0.15">
      <c r="A72" s="152"/>
      <c r="B72" s="132"/>
      <c r="C72" s="153"/>
      <c r="D72" s="137"/>
      <c r="E72" s="137"/>
      <c r="F72" s="154"/>
      <c r="G72" s="154"/>
      <c r="H72" s="154"/>
      <c r="I72" s="154"/>
      <c r="J72" s="154"/>
      <c r="K72" s="137"/>
      <c r="L72" s="137"/>
      <c r="M72" s="137"/>
      <c r="N72" s="137"/>
      <c r="O72" s="137"/>
      <c r="P72" s="137"/>
      <c r="Q72" s="155"/>
      <c r="R72" s="155"/>
      <c r="S72" s="134"/>
      <c r="T72" s="250"/>
      <c r="U72" s="156"/>
      <c r="V72" s="156"/>
      <c r="W72" s="156"/>
      <c r="X72" s="156"/>
      <c r="Y72" s="156"/>
      <c r="Z72" s="156"/>
      <c r="AA72" s="156"/>
      <c r="AB72" s="156"/>
      <c r="AC72" s="156"/>
      <c r="AD72" s="156"/>
      <c r="AE72" s="156"/>
      <c r="AF72" s="156"/>
      <c r="AG72" s="156"/>
      <c r="AH72" s="156"/>
      <c r="AI72" s="156"/>
      <c r="AJ72" s="156"/>
      <c r="AK72" s="156"/>
      <c r="AL72" s="157"/>
      <c r="AM72" s="134"/>
      <c r="AN72" s="134"/>
      <c r="AX72" s="433"/>
      <c r="AY72" s="433"/>
      <c r="AZ72" s="433"/>
      <c r="BA72" s="433"/>
    </row>
    <row r="73" spans="1:53" s="102" customFormat="1" ht="9" hidden="1" x14ac:dyDescent="0.15">
      <c r="A73" s="152"/>
      <c r="B73" s="132"/>
      <c r="C73" s="153"/>
      <c r="D73" s="137"/>
      <c r="E73" s="137"/>
      <c r="F73" s="154"/>
      <c r="G73" s="154"/>
      <c r="H73" s="154"/>
      <c r="I73" s="154"/>
      <c r="J73" s="154"/>
      <c r="K73" s="137"/>
      <c r="L73" s="137"/>
      <c r="M73" s="137"/>
      <c r="N73" s="137"/>
      <c r="O73" s="137"/>
      <c r="P73" s="137"/>
      <c r="Q73" s="155"/>
      <c r="R73" s="155"/>
      <c r="S73" s="134"/>
      <c r="T73" s="250"/>
      <c r="U73" s="156"/>
      <c r="V73" s="156"/>
      <c r="W73" s="156"/>
      <c r="X73" s="156"/>
      <c r="Y73" s="156"/>
      <c r="Z73" s="156"/>
      <c r="AA73" s="156"/>
      <c r="AB73" s="156"/>
      <c r="AC73" s="156"/>
      <c r="AD73" s="156"/>
      <c r="AE73" s="156"/>
      <c r="AF73" s="156"/>
      <c r="AG73" s="156"/>
      <c r="AH73" s="156"/>
      <c r="AI73" s="156"/>
      <c r="AJ73" s="156"/>
      <c r="AK73" s="156"/>
      <c r="AL73" s="157"/>
      <c r="AM73" s="134"/>
      <c r="AN73" s="134"/>
      <c r="AX73" s="433"/>
      <c r="AY73" s="433"/>
      <c r="AZ73" s="433"/>
      <c r="BA73" s="433"/>
    </row>
    <row r="74" spans="1:53" s="102" customFormat="1" ht="9" hidden="1" x14ac:dyDescent="0.15">
      <c r="A74" s="152"/>
      <c r="B74" s="132"/>
      <c r="C74" s="153"/>
      <c r="D74" s="137"/>
      <c r="E74" s="137"/>
      <c r="F74" s="154"/>
      <c r="G74" s="154"/>
      <c r="H74" s="154"/>
      <c r="I74" s="154"/>
      <c r="J74" s="154"/>
      <c r="K74" s="137"/>
      <c r="L74" s="137"/>
      <c r="M74" s="137"/>
      <c r="N74" s="137"/>
      <c r="O74" s="137"/>
      <c r="P74" s="137"/>
      <c r="Q74" s="155"/>
      <c r="R74" s="155"/>
      <c r="S74" s="134"/>
      <c r="T74" s="156"/>
      <c r="U74" s="156"/>
      <c r="V74" s="156"/>
      <c r="W74" s="156"/>
      <c r="X74" s="156"/>
      <c r="Y74" s="156"/>
      <c r="Z74" s="156"/>
      <c r="AA74" s="156"/>
      <c r="AB74" s="156"/>
      <c r="AC74" s="156"/>
      <c r="AD74" s="156"/>
      <c r="AE74" s="156"/>
      <c r="AF74" s="156"/>
      <c r="AG74" s="156"/>
      <c r="AH74" s="156"/>
      <c r="AI74" s="156"/>
      <c r="AJ74" s="156"/>
      <c r="AK74" s="156"/>
      <c r="AL74" s="157"/>
      <c r="AM74" s="134"/>
      <c r="AN74" s="134"/>
      <c r="AX74" s="433"/>
      <c r="AY74" s="433"/>
      <c r="AZ74" s="433"/>
      <c r="BA74" s="433"/>
    </row>
    <row r="75" spans="1:53" s="105" customFormat="1" ht="9" hidden="1" x14ac:dyDescent="0.15">
      <c r="A75" s="152"/>
      <c r="B75" s="132"/>
      <c r="C75" s="153"/>
      <c r="D75" s="137"/>
      <c r="E75" s="137"/>
      <c r="F75" s="154"/>
      <c r="G75" s="154"/>
      <c r="H75" s="154"/>
      <c r="I75" s="154"/>
      <c r="J75" s="154"/>
      <c r="K75" s="137"/>
      <c r="L75" s="137"/>
      <c r="M75" s="137"/>
      <c r="N75" s="137"/>
      <c r="O75" s="137"/>
      <c r="P75" s="137"/>
      <c r="Q75" s="155"/>
      <c r="R75" s="155"/>
      <c r="S75" s="134"/>
      <c r="T75" s="156"/>
      <c r="U75" s="156"/>
      <c r="V75" s="156"/>
      <c r="W75" s="156"/>
      <c r="X75" s="156"/>
      <c r="Y75" s="156"/>
      <c r="Z75" s="156"/>
      <c r="AA75" s="156"/>
      <c r="AB75" s="156"/>
      <c r="AC75" s="156"/>
      <c r="AD75" s="156"/>
      <c r="AE75" s="156"/>
      <c r="AF75" s="156"/>
      <c r="AG75" s="156"/>
      <c r="AH75" s="156"/>
      <c r="AI75" s="156"/>
      <c r="AJ75" s="156"/>
      <c r="AK75" s="156"/>
      <c r="AL75" s="157"/>
      <c r="AM75" s="134"/>
      <c r="AN75" s="134"/>
      <c r="AX75" s="158"/>
      <c r="AY75" s="158"/>
      <c r="AZ75" s="158"/>
      <c r="BA75" s="158"/>
    </row>
    <row r="76" spans="1:53" s="105" customFormat="1" ht="9" hidden="1" x14ac:dyDescent="0.2">
      <c r="A76" s="152"/>
      <c r="B76" s="132"/>
      <c r="C76" s="132"/>
      <c r="D76" s="137"/>
      <c r="E76" s="137"/>
      <c r="F76" s="137"/>
      <c r="G76" s="137"/>
      <c r="H76" s="137"/>
      <c r="I76" s="137"/>
      <c r="J76" s="137"/>
      <c r="K76" s="137"/>
      <c r="L76" s="137"/>
      <c r="M76" s="137"/>
      <c r="N76" s="137"/>
      <c r="O76" s="137"/>
      <c r="P76" s="137"/>
      <c r="Q76" s="155"/>
      <c r="R76" s="155"/>
      <c r="S76" s="134"/>
      <c r="T76" s="156"/>
      <c r="U76" s="156"/>
      <c r="V76" s="156"/>
      <c r="W76" s="156"/>
      <c r="X76" s="156"/>
      <c r="Y76" s="156"/>
      <c r="Z76" s="156"/>
      <c r="AA76" s="156"/>
      <c r="AB76" s="156"/>
      <c r="AC76" s="156"/>
      <c r="AD76" s="156"/>
      <c r="AE76" s="156"/>
      <c r="AF76" s="156"/>
      <c r="AG76" s="156"/>
      <c r="AH76" s="156"/>
      <c r="AI76" s="156"/>
      <c r="AJ76" s="156"/>
      <c r="AK76" s="156"/>
      <c r="AL76" s="157"/>
      <c r="AM76" s="134"/>
      <c r="AN76" s="134"/>
      <c r="AX76" s="158"/>
      <c r="AY76" s="158"/>
      <c r="AZ76" s="158"/>
      <c r="BA76" s="158"/>
    </row>
    <row r="77" spans="1:53" s="105" customFormat="1" ht="9" hidden="1" x14ac:dyDescent="0.2">
      <c r="A77" s="152"/>
      <c r="B77" s="132"/>
      <c r="C77" s="132"/>
      <c r="D77" s="137"/>
      <c r="E77" s="137"/>
      <c r="F77" s="137"/>
      <c r="G77" s="137"/>
      <c r="H77" s="137"/>
      <c r="I77" s="137"/>
      <c r="J77" s="137"/>
      <c r="K77" s="137"/>
      <c r="L77" s="137"/>
      <c r="M77" s="137"/>
      <c r="N77" s="137"/>
      <c r="O77" s="137"/>
      <c r="P77" s="137"/>
      <c r="Q77" s="155"/>
      <c r="R77" s="155"/>
      <c r="S77" s="134"/>
      <c r="T77" s="156"/>
      <c r="U77" s="156"/>
      <c r="V77" s="156"/>
      <c r="W77" s="156"/>
      <c r="X77" s="156"/>
      <c r="Y77" s="156"/>
      <c r="Z77" s="156"/>
      <c r="AA77" s="156"/>
      <c r="AB77" s="156"/>
      <c r="AC77" s="156"/>
      <c r="AD77" s="156"/>
      <c r="AE77" s="156"/>
      <c r="AF77" s="156"/>
      <c r="AG77" s="156"/>
      <c r="AH77" s="156"/>
      <c r="AI77" s="156"/>
      <c r="AJ77" s="156"/>
      <c r="AK77" s="156"/>
      <c r="AL77" s="157"/>
      <c r="AM77" s="134"/>
      <c r="AN77" s="134"/>
      <c r="AX77" s="158"/>
      <c r="AY77" s="158"/>
      <c r="AZ77" s="158"/>
      <c r="BA77" s="158"/>
    </row>
    <row r="78" spans="1:53" s="105" customFormat="1" ht="9" hidden="1" x14ac:dyDescent="0.2">
      <c r="A78" s="152"/>
      <c r="B78" s="132"/>
      <c r="C78" s="132"/>
      <c r="D78" s="137"/>
      <c r="E78" s="137"/>
      <c r="F78" s="137"/>
      <c r="G78" s="137"/>
      <c r="H78" s="137"/>
      <c r="I78" s="137"/>
      <c r="J78" s="137"/>
      <c r="K78" s="137"/>
      <c r="L78" s="137"/>
      <c r="M78" s="137"/>
      <c r="N78" s="137"/>
      <c r="O78" s="137"/>
      <c r="P78" s="137"/>
      <c r="Q78" s="155"/>
      <c r="R78" s="155"/>
      <c r="S78" s="134"/>
      <c r="T78" s="156"/>
      <c r="U78" s="156"/>
      <c r="V78" s="156"/>
      <c r="W78" s="156"/>
      <c r="X78" s="156"/>
      <c r="Y78" s="156"/>
      <c r="Z78" s="156"/>
      <c r="AA78" s="156"/>
      <c r="AB78" s="156"/>
      <c r="AC78" s="156"/>
      <c r="AD78" s="156"/>
      <c r="AE78" s="156"/>
      <c r="AF78" s="156"/>
      <c r="AG78" s="156"/>
      <c r="AH78" s="156"/>
      <c r="AI78" s="156"/>
      <c r="AJ78" s="156"/>
      <c r="AK78" s="156"/>
      <c r="AL78" s="157"/>
      <c r="AM78" s="134"/>
      <c r="AN78" s="134"/>
      <c r="AX78" s="158"/>
      <c r="AY78" s="158"/>
      <c r="AZ78" s="158"/>
      <c r="BA78" s="158"/>
    </row>
    <row r="79" spans="1:53" s="105" customFormat="1" ht="9" hidden="1" x14ac:dyDescent="0.2">
      <c r="A79" s="152"/>
      <c r="B79" s="132"/>
      <c r="C79" s="132"/>
      <c r="D79" s="137"/>
      <c r="E79" s="137"/>
      <c r="F79" s="137"/>
      <c r="G79" s="137"/>
      <c r="H79" s="137"/>
      <c r="I79" s="137"/>
      <c r="J79" s="137"/>
      <c r="K79" s="137"/>
      <c r="L79" s="137"/>
      <c r="M79" s="137"/>
      <c r="N79" s="137"/>
      <c r="O79" s="137"/>
      <c r="P79" s="137"/>
      <c r="Q79" s="155"/>
      <c r="R79" s="155"/>
      <c r="S79" s="134"/>
      <c r="T79" s="156"/>
      <c r="U79" s="156"/>
      <c r="V79" s="156"/>
      <c r="W79" s="156"/>
      <c r="X79" s="156"/>
      <c r="Y79" s="156"/>
      <c r="Z79" s="156"/>
      <c r="AA79" s="156"/>
      <c r="AB79" s="156"/>
      <c r="AC79" s="156"/>
      <c r="AD79" s="156"/>
      <c r="AE79" s="156"/>
      <c r="AF79" s="156"/>
      <c r="AG79" s="156"/>
      <c r="AH79" s="156"/>
      <c r="AI79" s="156"/>
      <c r="AJ79" s="156"/>
      <c r="AK79" s="156"/>
      <c r="AL79" s="157"/>
      <c r="AM79" s="134"/>
      <c r="AN79" s="134"/>
      <c r="AX79" s="158"/>
      <c r="AY79" s="158"/>
      <c r="AZ79" s="158"/>
      <c r="BA79" s="158"/>
    </row>
    <row r="80" spans="1:53" s="105" customFormat="1" ht="9" hidden="1" x14ac:dyDescent="0.2">
      <c r="A80" s="152"/>
      <c r="B80" s="132"/>
      <c r="C80" s="132"/>
      <c r="D80" s="137"/>
      <c r="E80" s="137"/>
      <c r="F80" s="137"/>
      <c r="G80" s="137"/>
      <c r="H80" s="137"/>
      <c r="I80" s="137"/>
      <c r="J80" s="137"/>
      <c r="K80" s="137"/>
      <c r="L80" s="137"/>
      <c r="M80" s="137"/>
      <c r="N80" s="137"/>
      <c r="O80" s="137"/>
      <c r="P80" s="137"/>
      <c r="Q80" s="155"/>
      <c r="R80" s="155"/>
      <c r="S80" s="134"/>
      <c r="T80" s="156"/>
      <c r="U80" s="156"/>
      <c r="V80" s="156"/>
      <c r="W80" s="156"/>
      <c r="X80" s="156"/>
      <c r="Y80" s="156"/>
      <c r="Z80" s="156"/>
      <c r="AA80" s="156"/>
      <c r="AB80" s="156"/>
      <c r="AC80" s="156"/>
      <c r="AD80" s="156"/>
      <c r="AE80" s="156"/>
      <c r="AF80" s="156"/>
      <c r="AG80" s="156"/>
      <c r="AH80" s="156"/>
      <c r="AI80" s="156"/>
      <c r="AJ80" s="156"/>
      <c r="AK80" s="156"/>
      <c r="AL80" s="157"/>
      <c r="AM80" s="134"/>
      <c r="AN80" s="134"/>
      <c r="AX80" s="158"/>
      <c r="AY80" s="158"/>
      <c r="AZ80" s="158"/>
      <c r="BA80" s="158"/>
    </row>
    <row r="81" spans="1:53" s="105" customFormat="1" ht="9" hidden="1" x14ac:dyDescent="0.2">
      <c r="A81" s="152"/>
      <c r="B81" s="132"/>
      <c r="C81" s="132"/>
      <c r="D81" s="137"/>
      <c r="E81" s="137"/>
      <c r="F81" s="137"/>
      <c r="G81" s="137"/>
      <c r="H81" s="137"/>
      <c r="I81" s="137"/>
      <c r="J81" s="137"/>
      <c r="K81" s="137"/>
      <c r="L81" s="137"/>
      <c r="M81" s="137"/>
      <c r="N81" s="137"/>
      <c r="O81" s="137"/>
      <c r="P81" s="137"/>
      <c r="Q81" s="155"/>
      <c r="R81" s="155"/>
      <c r="S81" s="134"/>
      <c r="T81" s="156"/>
      <c r="U81" s="156"/>
      <c r="V81" s="156"/>
      <c r="W81" s="156"/>
      <c r="X81" s="156"/>
      <c r="Y81" s="156"/>
      <c r="Z81" s="156"/>
      <c r="AA81" s="156"/>
      <c r="AB81" s="156"/>
      <c r="AC81" s="156"/>
      <c r="AD81" s="156"/>
      <c r="AE81" s="156"/>
      <c r="AF81" s="156"/>
      <c r="AG81" s="156"/>
      <c r="AH81" s="156"/>
      <c r="AI81" s="156"/>
      <c r="AJ81" s="156"/>
      <c r="AK81" s="156"/>
      <c r="AL81" s="157"/>
      <c r="AM81" s="134"/>
      <c r="AN81" s="134"/>
      <c r="AX81" s="158"/>
      <c r="AY81" s="158"/>
      <c r="AZ81" s="158"/>
      <c r="BA81" s="158"/>
    </row>
    <row r="82" spans="1:53" s="105" customFormat="1" ht="9" hidden="1" x14ac:dyDescent="0.2">
      <c r="A82" s="152"/>
      <c r="B82" s="132"/>
      <c r="C82" s="132"/>
      <c r="D82" s="137"/>
      <c r="E82" s="137"/>
      <c r="F82" s="137"/>
      <c r="G82" s="137"/>
      <c r="H82" s="137"/>
      <c r="I82" s="137"/>
      <c r="J82" s="137"/>
      <c r="K82" s="137"/>
      <c r="L82" s="137"/>
      <c r="M82" s="137"/>
      <c r="N82" s="137"/>
      <c r="O82" s="137"/>
      <c r="P82" s="137"/>
      <c r="Q82" s="155"/>
      <c r="R82" s="155"/>
      <c r="S82" s="134"/>
      <c r="T82" s="156"/>
      <c r="U82" s="156"/>
      <c r="V82" s="156"/>
      <c r="W82" s="156"/>
      <c r="X82" s="156"/>
      <c r="Y82" s="156"/>
      <c r="Z82" s="156"/>
      <c r="AA82" s="156"/>
      <c r="AB82" s="156"/>
      <c r="AC82" s="156"/>
      <c r="AD82" s="156"/>
      <c r="AE82" s="156"/>
      <c r="AF82" s="156"/>
      <c r="AG82" s="156"/>
      <c r="AH82" s="156"/>
      <c r="AI82" s="156"/>
      <c r="AJ82" s="156"/>
      <c r="AK82" s="156"/>
      <c r="AL82" s="157"/>
      <c r="AM82" s="134"/>
      <c r="AN82" s="134"/>
      <c r="AX82" s="158"/>
      <c r="AY82" s="158"/>
      <c r="AZ82" s="158"/>
      <c r="BA82" s="158"/>
    </row>
    <row r="83" spans="1:53" s="105" customFormat="1" ht="9" hidden="1" x14ac:dyDescent="0.2">
      <c r="A83" s="152"/>
      <c r="B83" s="132"/>
      <c r="C83" s="132"/>
      <c r="D83" s="137"/>
      <c r="E83" s="137"/>
      <c r="F83" s="137"/>
      <c r="G83" s="137"/>
      <c r="H83" s="137"/>
      <c r="I83" s="137"/>
      <c r="J83" s="137"/>
      <c r="K83" s="137"/>
      <c r="L83" s="137"/>
      <c r="M83" s="137"/>
      <c r="N83" s="137"/>
      <c r="O83" s="137"/>
      <c r="P83" s="137"/>
      <c r="Q83" s="155"/>
      <c r="R83" s="155"/>
      <c r="S83" s="134"/>
      <c r="T83" s="156"/>
      <c r="U83" s="156"/>
      <c r="V83" s="156"/>
      <c r="W83" s="156"/>
      <c r="X83" s="156"/>
      <c r="Y83" s="156"/>
      <c r="Z83" s="156"/>
      <c r="AA83" s="156"/>
      <c r="AB83" s="156"/>
      <c r="AC83" s="156"/>
      <c r="AD83" s="156"/>
      <c r="AE83" s="156"/>
      <c r="AF83" s="156"/>
      <c r="AG83" s="156"/>
      <c r="AH83" s="156"/>
      <c r="AI83" s="156"/>
      <c r="AJ83" s="156"/>
      <c r="AK83" s="156"/>
      <c r="AL83" s="157"/>
      <c r="AM83" s="134"/>
      <c r="AN83" s="134"/>
      <c r="AX83" s="158"/>
      <c r="AY83" s="158"/>
      <c r="AZ83" s="158"/>
      <c r="BA83" s="158"/>
    </row>
    <row r="84" spans="1:53" s="105" customFormat="1" ht="9" hidden="1" x14ac:dyDescent="0.2">
      <c r="A84" s="152"/>
      <c r="B84" s="132"/>
      <c r="C84" s="132"/>
      <c r="D84" s="137"/>
      <c r="E84" s="137"/>
      <c r="F84" s="137"/>
      <c r="G84" s="137"/>
      <c r="H84" s="137"/>
      <c r="I84" s="137"/>
      <c r="J84" s="137"/>
      <c r="K84" s="137"/>
      <c r="L84" s="137"/>
      <c r="M84" s="137"/>
      <c r="N84" s="137"/>
      <c r="O84" s="137"/>
      <c r="P84" s="137"/>
      <c r="Q84" s="155"/>
      <c r="R84" s="155"/>
      <c r="S84" s="134"/>
      <c r="T84" s="156"/>
      <c r="U84" s="156"/>
      <c r="V84" s="156"/>
      <c r="W84" s="156"/>
      <c r="X84" s="156"/>
      <c r="Y84" s="156"/>
      <c r="Z84" s="156"/>
      <c r="AA84" s="156"/>
      <c r="AB84" s="156"/>
      <c r="AC84" s="156"/>
      <c r="AD84" s="156"/>
      <c r="AE84" s="156"/>
      <c r="AF84" s="156"/>
      <c r="AG84" s="156"/>
      <c r="AH84" s="156"/>
      <c r="AI84" s="156"/>
      <c r="AJ84" s="156"/>
      <c r="AK84" s="156"/>
      <c r="AL84" s="157"/>
      <c r="AM84" s="134"/>
      <c r="AN84" s="134"/>
      <c r="AX84" s="158"/>
      <c r="AY84" s="158"/>
      <c r="AZ84" s="158"/>
      <c r="BA84" s="158"/>
    </row>
    <row r="85" spans="1:53" s="105" customFormat="1" ht="9" hidden="1" x14ac:dyDescent="0.2">
      <c r="A85" s="152"/>
      <c r="B85" s="132"/>
      <c r="C85" s="132"/>
      <c r="D85" s="137"/>
      <c r="E85" s="137"/>
      <c r="F85" s="137"/>
      <c r="G85" s="137"/>
      <c r="H85" s="137"/>
      <c r="I85" s="137"/>
      <c r="J85" s="137"/>
      <c r="K85" s="137"/>
      <c r="L85" s="137"/>
      <c r="M85" s="137"/>
      <c r="N85" s="137"/>
      <c r="O85" s="137"/>
      <c r="P85" s="137"/>
      <c r="Q85" s="155"/>
      <c r="R85" s="155"/>
      <c r="S85" s="134"/>
      <c r="T85" s="156"/>
      <c r="U85" s="156"/>
      <c r="V85" s="156"/>
      <c r="W85" s="156"/>
      <c r="X85" s="156"/>
      <c r="Y85" s="156"/>
      <c r="Z85" s="156"/>
      <c r="AA85" s="156"/>
      <c r="AB85" s="156"/>
      <c r="AC85" s="156"/>
      <c r="AD85" s="156"/>
      <c r="AE85" s="156"/>
      <c r="AF85" s="156"/>
      <c r="AG85" s="156"/>
      <c r="AH85" s="156"/>
      <c r="AI85" s="156"/>
      <c r="AJ85" s="156"/>
      <c r="AK85" s="156"/>
      <c r="AL85" s="157"/>
      <c r="AM85" s="134"/>
      <c r="AN85" s="134"/>
      <c r="AX85" s="158"/>
      <c r="AY85" s="158"/>
      <c r="AZ85" s="158"/>
      <c r="BA85" s="158"/>
    </row>
    <row r="86" spans="1:53" s="105" customFormat="1" ht="9" hidden="1" x14ac:dyDescent="0.2">
      <c r="A86" s="152"/>
      <c r="B86" s="132"/>
      <c r="C86" s="132"/>
      <c r="D86" s="137"/>
      <c r="E86" s="137"/>
      <c r="F86" s="137"/>
      <c r="G86" s="137"/>
      <c r="H86" s="137"/>
      <c r="I86" s="137"/>
      <c r="J86" s="137"/>
      <c r="K86" s="137"/>
      <c r="L86" s="137"/>
      <c r="M86" s="137"/>
      <c r="N86" s="137"/>
      <c r="O86" s="137"/>
      <c r="P86" s="137"/>
      <c r="Q86" s="155"/>
      <c r="R86" s="155"/>
      <c r="S86" s="134"/>
      <c r="T86" s="156"/>
      <c r="U86" s="156"/>
      <c r="V86" s="156"/>
      <c r="W86" s="156"/>
      <c r="X86" s="156"/>
      <c r="Y86" s="156"/>
      <c r="Z86" s="156"/>
      <c r="AA86" s="156"/>
      <c r="AB86" s="156"/>
      <c r="AC86" s="156"/>
      <c r="AD86" s="156"/>
      <c r="AE86" s="156"/>
      <c r="AF86" s="156"/>
      <c r="AG86" s="156"/>
      <c r="AH86" s="156"/>
      <c r="AI86" s="156"/>
      <c r="AJ86" s="156"/>
      <c r="AK86" s="156"/>
      <c r="AL86" s="157"/>
      <c r="AM86" s="134"/>
      <c r="AN86" s="134"/>
      <c r="AX86" s="158"/>
      <c r="AY86" s="158"/>
      <c r="AZ86" s="158"/>
      <c r="BA86" s="158"/>
    </row>
    <row r="87" spans="1:53" s="105" customFormat="1" ht="9" hidden="1" x14ac:dyDescent="0.2">
      <c r="A87" s="152"/>
      <c r="B87" s="132"/>
      <c r="C87" s="132"/>
      <c r="D87" s="137"/>
      <c r="E87" s="137"/>
      <c r="F87" s="137"/>
      <c r="G87" s="137"/>
      <c r="H87" s="137"/>
      <c r="I87" s="137"/>
      <c r="J87" s="137"/>
      <c r="K87" s="137"/>
      <c r="L87" s="137"/>
      <c r="M87" s="137"/>
      <c r="N87" s="137"/>
      <c r="O87" s="137"/>
      <c r="P87" s="137"/>
      <c r="Q87" s="155"/>
      <c r="R87" s="155"/>
      <c r="S87" s="134"/>
      <c r="T87" s="156"/>
      <c r="U87" s="156"/>
      <c r="V87" s="156"/>
      <c r="W87" s="156"/>
      <c r="X87" s="156"/>
      <c r="Y87" s="156"/>
      <c r="Z87" s="156"/>
      <c r="AA87" s="156"/>
      <c r="AB87" s="156"/>
      <c r="AC87" s="156"/>
      <c r="AD87" s="156"/>
      <c r="AE87" s="156"/>
      <c r="AF87" s="156"/>
      <c r="AG87" s="156"/>
      <c r="AH87" s="156"/>
      <c r="AI87" s="156"/>
      <c r="AJ87" s="156"/>
      <c r="AK87" s="156"/>
      <c r="AL87" s="157"/>
      <c r="AM87" s="134"/>
      <c r="AN87" s="134"/>
      <c r="AX87" s="158"/>
      <c r="AY87" s="158"/>
      <c r="AZ87" s="158"/>
      <c r="BA87" s="158"/>
    </row>
    <row r="88" spans="1:53" s="105" customFormat="1" ht="9" hidden="1" x14ac:dyDescent="0.2">
      <c r="A88" s="152"/>
      <c r="B88" s="132"/>
      <c r="C88" s="132"/>
      <c r="D88" s="137"/>
      <c r="E88" s="137"/>
      <c r="F88" s="137"/>
      <c r="G88" s="137"/>
      <c r="H88" s="137"/>
      <c r="I88" s="137"/>
      <c r="J88" s="137"/>
      <c r="K88" s="137"/>
      <c r="L88" s="137"/>
      <c r="M88" s="137"/>
      <c r="N88" s="137"/>
      <c r="O88" s="137"/>
      <c r="P88" s="137"/>
      <c r="Q88" s="155"/>
      <c r="R88" s="155"/>
      <c r="S88" s="134"/>
      <c r="T88" s="156"/>
      <c r="U88" s="156"/>
      <c r="V88" s="156"/>
      <c r="W88" s="156"/>
      <c r="X88" s="156"/>
      <c r="Y88" s="156"/>
      <c r="Z88" s="156"/>
      <c r="AA88" s="156"/>
      <c r="AB88" s="156"/>
      <c r="AC88" s="156"/>
      <c r="AD88" s="156"/>
      <c r="AE88" s="156"/>
      <c r="AF88" s="156"/>
      <c r="AG88" s="156"/>
      <c r="AH88" s="156"/>
      <c r="AI88" s="156"/>
      <c r="AJ88" s="156"/>
      <c r="AK88" s="156"/>
      <c r="AL88" s="157"/>
      <c r="AM88" s="134"/>
      <c r="AN88" s="134"/>
      <c r="AX88" s="158"/>
      <c r="AY88" s="158"/>
      <c r="AZ88" s="158"/>
      <c r="BA88" s="158"/>
    </row>
    <row r="89" spans="1:53" s="105" customFormat="1" ht="9" hidden="1" x14ac:dyDescent="0.2">
      <c r="A89" s="152"/>
      <c r="B89" s="132"/>
      <c r="C89" s="132"/>
      <c r="D89" s="137"/>
      <c r="E89" s="137"/>
      <c r="F89" s="137"/>
      <c r="G89" s="137"/>
      <c r="H89" s="137"/>
      <c r="I89" s="137"/>
      <c r="J89" s="137"/>
      <c r="K89" s="137"/>
      <c r="L89" s="137"/>
      <c r="M89" s="137"/>
      <c r="N89" s="137"/>
      <c r="O89" s="137"/>
      <c r="P89" s="137"/>
      <c r="Q89" s="155"/>
      <c r="R89" s="155"/>
      <c r="S89" s="134"/>
      <c r="T89" s="156"/>
      <c r="U89" s="156"/>
      <c r="V89" s="156"/>
      <c r="W89" s="156"/>
      <c r="X89" s="156"/>
      <c r="Y89" s="156"/>
      <c r="Z89" s="156"/>
      <c r="AA89" s="156"/>
      <c r="AB89" s="156"/>
      <c r="AC89" s="156"/>
      <c r="AD89" s="156"/>
      <c r="AE89" s="156"/>
      <c r="AF89" s="156"/>
      <c r="AG89" s="156"/>
      <c r="AH89" s="156"/>
      <c r="AI89" s="156"/>
      <c r="AJ89" s="156"/>
      <c r="AK89" s="156"/>
      <c r="AL89" s="157"/>
      <c r="AM89" s="134"/>
      <c r="AN89" s="134"/>
      <c r="AX89" s="158"/>
      <c r="AY89" s="158"/>
      <c r="AZ89" s="158"/>
      <c r="BA89" s="158"/>
    </row>
    <row r="90" spans="1:53" s="105" customFormat="1" ht="9" hidden="1" x14ac:dyDescent="0.2">
      <c r="A90" s="152"/>
      <c r="B90" s="132"/>
      <c r="C90" s="132"/>
      <c r="D90" s="137"/>
      <c r="E90" s="137"/>
      <c r="F90" s="137"/>
      <c r="G90" s="137"/>
      <c r="H90" s="137"/>
      <c r="I90" s="137"/>
      <c r="J90" s="137"/>
      <c r="K90" s="137"/>
      <c r="L90" s="137"/>
      <c r="M90" s="137"/>
      <c r="N90" s="137"/>
      <c r="O90" s="137"/>
      <c r="P90" s="137"/>
      <c r="Q90" s="155"/>
      <c r="R90" s="155"/>
      <c r="S90" s="134"/>
      <c r="T90" s="156"/>
      <c r="U90" s="156"/>
      <c r="V90" s="156"/>
      <c r="W90" s="156"/>
      <c r="X90" s="156"/>
      <c r="Y90" s="156"/>
      <c r="Z90" s="156"/>
      <c r="AA90" s="156"/>
      <c r="AB90" s="156"/>
      <c r="AC90" s="156"/>
      <c r="AD90" s="156"/>
      <c r="AE90" s="156"/>
      <c r="AF90" s="156"/>
      <c r="AG90" s="156"/>
      <c r="AH90" s="156"/>
      <c r="AI90" s="156"/>
      <c r="AJ90" s="156"/>
      <c r="AK90" s="156"/>
      <c r="AL90" s="157"/>
      <c r="AM90" s="134"/>
      <c r="AN90" s="134"/>
      <c r="AX90" s="158"/>
      <c r="AY90" s="158"/>
      <c r="AZ90" s="158"/>
      <c r="BA90" s="158"/>
    </row>
    <row r="91" spans="1:53" s="105" customFormat="1" ht="9" hidden="1" x14ac:dyDescent="0.2">
      <c r="A91" s="152"/>
      <c r="B91" s="132"/>
      <c r="C91" s="132"/>
      <c r="D91" s="137"/>
      <c r="E91" s="137"/>
      <c r="F91" s="137"/>
      <c r="G91" s="137"/>
      <c r="H91" s="137"/>
      <c r="I91" s="137"/>
      <c r="J91" s="137"/>
      <c r="K91" s="137"/>
      <c r="L91" s="137"/>
      <c r="M91" s="137"/>
      <c r="N91" s="137"/>
      <c r="O91" s="137"/>
      <c r="P91" s="137"/>
      <c r="Q91" s="155"/>
      <c r="R91" s="155"/>
      <c r="S91" s="134"/>
      <c r="T91" s="156"/>
      <c r="U91" s="156"/>
      <c r="V91" s="156"/>
      <c r="W91" s="156"/>
      <c r="X91" s="156"/>
      <c r="Y91" s="156"/>
      <c r="Z91" s="156"/>
      <c r="AA91" s="156"/>
      <c r="AB91" s="156"/>
      <c r="AC91" s="156"/>
      <c r="AD91" s="156"/>
      <c r="AE91" s="156"/>
      <c r="AF91" s="156"/>
      <c r="AG91" s="156"/>
      <c r="AH91" s="156"/>
      <c r="AI91" s="156"/>
      <c r="AJ91" s="156"/>
      <c r="AK91" s="156"/>
      <c r="AL91" s="157"/>
      <c r="AM91" s="134"/>
      <c r="AN91" s="134"/>
      <c r="AX91" s="158"/>
      <c r="AY91" s="158"/>
      <c r="AZ91" s="158"/>
      <c r="BA91" s="158"/>
    </row>
    <row r="92" spans="1:53" s="105" customFormat="1" ht="9" hidden="1" x14ac:dyDescent="0.2">
      <c r="A92" s="152"/>
      <c r="B92" s="132"/>
      <c r="C92" s="132"/>
      <c r="D92" s="137"/>
      <c r="E92" s="137"/>
      <c r="F92" s="137"/>
      <c r="G92" s="137"/>
      <c r="H92" s="137"/>
      <c r="I92" s="137"/>
      <c r="J92" s="137"/>
      <c r="K92" s="137"/>
      <c r="L92" s="137"/>
      <c r="M92" s="137"/>
      <c r="N92" s="137"/>
      <c r="O92" s="137"/>
      <c r="P92" s="137"/>
      <c r="Q92" s="155"/>
      <c r="R92" s="155"/>
      <c r="S92" s="134"/>
      <c r="T92" s="156"/>
      <c r="U92" s="156"/>
      <c r="V92" s="156"/>
      <c r="W92" s="156"/>
      <c r="X92" s="156"/>
      <c r="Y92" s="156"/>
      <c r="Z92" s="156"/>
      <c r="AA92" s="156"/>
      <c r="AB92" s="156"/>
      <c r="AC92" s="156"/>
      <c r="AD92" s="156"/>
      <c r="AE92" s="156"/>
      <c r="AF92" s="156"/>
      <c r="AG92" s="156"/>
      <c r="AH92" s="156"/>
      <c r="AI92" s="156"/>
      <c r="AJ92" s="156"/>
      <c r="AK92" s="156"/>
      <c r="AL92" s="157"/>
      <c r="AM92" s="134"/>
      <c r="AN92" s="134"/>
      <c r="AX92" s="158"/>
      <c r="AY92" s="158"/>
      <c r="AZ92" s="158"/>
      <c r="BA92" s="158"/>
    </row>
    <row r="93" spans="1:53" s="105" customFormat="1" ht="9" hidden="1" x14ac:dyDescent="0.2">
      <c r="A93" s="152"/>
      <c r="B93" s="132"/>
      <c r="C93" s="132"/>
      <c r="D93" s="137"/>
      <c r="E93" s="137"/>
      <c r="F93" s="137"/>
      <c r="G93" s="137"/>
      <c r="H93" s="137"/>
      <c r="I93" s="137"/>
      <c r="J93" s="137"/>
      <c r="K93" s="137"/>
      <c r="L93" s="137"/>
      <c r="M93" s="137"/>
      <c r="N93" s="137"/>
      <c r="O93" s="137"/>
      <c r="P93" s="137"/>
      <c r="Q93" s="155"/>
      <c r="R93" s="155"/>
      <c r="S93" s="134"/>
      <c r="T93" s="156"/>
      <c r="U93" s="156"/>
      <c r="V93" s="156"/>
      <c r="W93" s="156"/>
      <c r="X93" s="156"/>
      <c r="Y93" s="156"/>
      <c r="Z93" s="156"/>
      <c r="AA93" s="156"/>
      <c r="AB93" s="156"/>
      <c r="AC93" s="156"/>
      <c r="AD93" s="156"/>
      <c r="AE93" s="156"/>
      <c r="AF93" s="156"/>
      <c r="AG93" s="156"/>
      <c r="AH93" s="156"/>
      <c r="AI93" s="156"/>
      <c r="AJ93" s="156"/>
      <c r="AK93" s="156"/>
      <c r="AL93" s="157"/>
      <c r="AM93" s="134"/>
      <c r="AN93" s="134"/>
      <c r="AX93" s="158"/>
      <c r="AY93" s="158"/>
      <c r="AZ93" s="158"/>
      <c r="BA93" s="158"/>
    </row>
    <row r="94" spans="1:53" s="105" customFormat="1" ht="9" hidden="1" x14ac:dyDescent="0.2">
      <c r="A94" s="152"/>
      <c r="B94" s="132"/>
      <c r="C94" s="132"/>
      <c r="D94" s="137"/>
      <c r="E94" s="137"/>
      <c r="F94" s="137"/>
      <c r="G94" s="137"/>
      <c r="H94" s="137"/>
      <c r="I94" s="137"/>
      <c r="J94" s="137"/>
      <c r="K94" s="137"/>
      <c r="L94" s="137"/>
      <c r="M94" s="137"/>
      <c r="N94" s="137"/>
      <c r="O94" s="137"/>
      <c r="P94" s="137"/>
      <c r="Q94" s="155"/>
      <c r="R94" s="155"/>
      <c r="S94" s="134"/>
      <c r="T94" s="156"/>
      <c r="U94" s="156"/>
      <c r="V94" s="156"/>
      <c r="W94" s="156"/>
      <c r="X94" s="156"/>
      <c r="Y94" s="156"/>
      <c r="Z94" s="156"/>
      <c r="AA94" s="156"/>
      <c r="AB94" s="156"/>
      <c r="AC94" s="156"/>
      <c r="AD94" s="156"/>
      <c r="AE94" s="156"/>
      <c r="AF94" s="156"/>
      <c r="AG94" s="156"/>
      <c r="AH94" s="156"/>
      <c r="AI94" s="156"/>
      <c r="AJ94" s="156"/>
      <c r="AK94" s="156"/>
      <c r="AL94" s="157"/>
      <c r="AM94" s="134"/>
      <c r="AN94" s="134"/>
      <c r="AX94" s="158"/>
      <c r="AY94" s="158"/>
      <c r="AZ94" s="158"/>
      <c r="BA94" s="158"/>
    </row>
    <row r="95" spans="1:53" s="72" customFormat="1" ht="12.75" hidden="1" x14ac:dyDescent="0.2">
      <c r="A95" s="118"/>
      <c r="B95" s="160"/>
      <c r="C95" s="132"/>
      <c r="D95" s="137"/>
      <c r="E95" s="137"/>
      <c r="F95" s="137"/>
      <c r="G95" s="137"/>
      <c r="H95" s="137"/>
      <c r="I95" s="137"/>
      <c r="J95" s="137"/>
      <c r="K95" s="137"/>
      <c r="L95" s="137"/>
      <c r="M95" s="137"/>
      <c r="N95" s="137"/>
      <c r="O95" s="137"/>
      <c r="P95" s="137"/>
      <c r="Q95" s="155"/>
      <c r="R95" s="155"/>
      <c r="S95" s="134"/>
      <c r="T95" s="163"/>
      <c r="U95" s="163"/>
      <c r="V95" s="163"/>
      <c r="W95" s="163"/>
      <c r="X95" s="163"/>
      <c r="Y95" s="163"/>
      <c r="Z95" s="163"/>
      <c r="AA95" s="163"/>
      <c r="AB95" s="163"/>
      <c r="AC95" s="163"/>
      <c r="AD95" s="163"/>
      <c r="AE95" s="163"/>
      <c r="AF95" s="163"/>
      <c r="AG95" s="163"/>
      <c r="AH95" s="163"/>
      <c r="AI95" s="163"/>
      <c r="AJ95" s="163"/>
      <c r="AK95" s="163"/>
      <c r="AL95" s="163"/>
      <c r="AM95" s="229"/>
      <c r="AN95" s="134"/>
      <c r="AX95" s="121"/>
      <c r="AY95" s="121"/>
      <c r="AZ95" s="121"/>
      <c r="BA95" s="121"/>
    </row>
    <row r="96" spans="1:53" ht="11.25" hidden="1" x14ac:dyDescent="0.2">
      <c r="C96" s="159"/>
      <c r="D96" s="159"/>
      <c r="E96" s="159"/>
      <c r="F96" s="159"/>
      <c r="G96" s="159"/>
      <c r="H96" s="159"/>
      <c r="I96" s="159"/>
      <c r="J96" s="159"/>
      <c r="K96" s="159"/>
      <c r="L96" s="159"/>
      <c r="M96" s="159"/>
      <c r="N96" s="159"/>
      <c r="O96" s="159"/>
      <c r="P96" s="159"/>
      <c r="Q96" s="159"/>
      <c r="R96" s="159"/>
      <c r="S96" s="159"/>
    </row>
    <row r="97" spans="3:3" ht="12.75" hidden="1" x14ac:dyDescent="0.2">
      <c r="C97" s="253" t="s">
        <v>78</v>
      </c>
    </row>
    <row r="98" spans="3:3" ht="20.100000000000001" hidden="1" customHeight="1" x14ac:dyDescent="0.2"/>
  </sheetData>
  <mergeCells count="21">
    <mergeCell ref="A1:AN1"/>
    <mergeCell ref="B3:AM3"/>
    <mergeCell ref="C5:AL5"/>
    <mergeCell ref="C6:AL11"/>
    <mergeCell ref="C13:AL13"/>
    <mergeCell ref="C14:AL19"/>
    <mergeCell ref="C21:AL21"/>
    <mergeCell ref="C22:AL26"/>
    <mergeCell ref="C28:AL28"/>
    <mergeCell ref="C29:AL34"/>
    <mergeCell ref="T67:AL67"/>
    <mergeCell ref="C47:AL52"/>
    <mergeCell ref="A55:AN55"/>
    <mergeCell ref="B66:AM66"/>
    <mergeCell ref="Q36:Y36"/>
    <mergeCell ref="Z36:AL36"/>
    <mergeCell ref="C36:K36"/>
    <mergeCell ref="L36:N36"/>
    <mergeCell ref="C38:AL38"/>
    <mergeCell ref="C39:AL44"/>
    <mergeCell ref="C46:AL46"/>
  </mergeCells>
  <dataValidations count="2">
    <dataValidation type="list" operator="equal" allowBlank="1" sqref="L36:N36" xr:uid="{00000000-0002-0000-0300-000000000000}">
      <formula1>"Sim,Não"</formula1>
      <formula2>0</formula2>
    </dataValidation>
    <dataValidation type="list" allowBlank="1" showInputMessage="1" showErrorMessage="1" sqref="Z36:AL36" xr:uid="{00000000-0002-0000-0300-000001000000}">
      <formula1>$T$68:$T$73</formula1>
    </dataValidation>
  </dataValidations>
  <printOptions horizontalCentered="1"/>
  <pageMargins left="0.19652777777777777" right="0.19652777777777777" top="0.19652777777777777" bottom="0.51180555555555551" header="0.51180555555555551" footer="0.51180555555555551"/>
  <pageSetup paperSize="9" scale="97" firstPageNumber="0" orientation="portrait" horizontalDpi="300" verticalDpi="300" r:id="rId1"/>
  <headerFooter alignWithMargins="0">
    <oddFooter>&amp;R&amp;P /&amp;N</oddFooter>
  </headerFooter>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4">
    <tabColor indexed="21"/>
  </sheetPr>
  <dimension ref="A1:IV81"/>
  <sheetViews>
    <sheetView showGridLines="0" zoomScaleNormal="100" zoomScaleSheetLayoutView="150" workbookViewId="0">
      <selection activeCell="X85" sqref="X85"/>
    </sheetView>
  </sheetViews>
  <sheetFormatPr defaultColWidth="11.5703125" defaultRowHeight="20.100000000000001" customHeight="1" x14ac:dyDescent="0.2"/>
  <cols>
    <col min="1" max="1" width="1.7109375" style="92" customWidth="1"/>
    <col min="2" max="2" width="6.85546875" style="281" customWidth="1"/>
    <col min="3" max="3" width="10" style="282" customWidth="1"/>
    <col min="4" max="4" width="17.7109375" style="282" customWidth="1"/>
    <col min="5" max="5" width="21" style="282" customWidth="1"/>
    <col min="6" max="6" width="4.5703125" style="238" customWidth="1"/>
    <col min="7" max="7" width="4.140625" style="238" customWidth="1"/>
    <col min="8" max="8" width="8.7109375" style="238" customWidth="1"/>
    <col min="9" max="9" width="9.85546875" style="238" customWidth="1"/>
    <col min="10" max="10" width="7" style="238" customWidth="1"/>
    <col min="11" max="11" width="9.85546875" style="238" customWidth="1"/>
    <col min="12" max="12" width="10.7109375" style="238" customWidth="1"/>
    <col min="13" max="13" width="6" style="283" customWidth="1"/>
    <col min="14" max="14" width="11.5703125" style="92"/>
    <col min="15" max="15" width="1.7109375" style="92" customWidth="1"/>
    <col min="16" max="157" width="2.7109375" style="92" customWidth="1"/>
    <col min="158" max="16384" width="11.5703125" style="114"/>
  </cols>
  <sheetData>
    <row r="1" spans="1:15" s="143" customFormat="1" ht="20.100000000000001" customHeight="1" x14ac:dyDescent="0.2">
      <c r="A1" s="689" t="s">
        <v>128</v>
      </c>
      <c r="B1" s="689"/>
      <c r="C1" s="689"/>
      <c r="D1" s="689"/>
      <c r="E1" s="689"/>
      <c r="F1" s="689"/>
      <c r="G1" s="689"/>
      <c r="H1" s="689"/>
      <c r="I1" s="689"/>
      <c r="J1" s="689"/>
      <c r="K1" s="689"/>
      <c r="L1" s="689"/>
      <c r="M1" s="689"/>
      <c r="N1" s="689"/>
      <c r="O1" s="254"/>
    </row>
    <row r="2" spans="1:15" ht="9.9499999999999993" customHeight="1" x14ac:dyDescent="0.2">
      <c r="A2" s="130"/>
      <c r="B2" s="255"/>
      <c r="C2" s="256"/>
      <c r="D2" s="256"/>
      <c r="E2" s="256"/>
      <c r="F2" s="138"/>
      <c r="G2" s="138"/>
      <c r="H2" s="138"/>
      <c r="I2" s="138"/>
      <c r="J2" s="138"/>
      <c r="K2" s="138"/>
      <c r="L2" s="138"/>
      <c r="M2" s="257"/>
      <c r="N2" s="131"/>
      <c r="O2" s="131"/>
    </row>
    <row r="3" spans="1:15" s="213" customFormat="1" ht="20.100000000000001" customHeight="1" x14ac:dyDescent="0.2">
      <c r="A3" s="210"/>
      <c r="B3" s="686" t="s">
        <v>1482</v>
      </c>
      <c r="C3" s="687"/>
      <c r="D3" s="687"/>
      <c r="E3" s="687"/>
      <c r="F3" s="687"/>
      <c r="G3" s="687"/>
      <c r="H3" s="687"/>
      <c r="I3" s="687"/>
      <c r="J3" s="687"/>
      <c r="K3" s="687"/>
      <c r="L3" s="687"/>
      <c r="M3" s="687"/>
      <c r="N3" s="688"/>
      <c r="O3" s="212"/>
    </row>
    <row r="4" spans="1:15" s="135" customFormat="1" ht="24.95" customHeight="1" x14ac:dyDescent="0.2">
      <c r="A4" s="132"/>
      <c r="B4" s="684" t="s">
        <v>154</v>
      </c>
      <c r="C4" s="684"/>
      <c r="D4" s="684"/>
      <c r="E4" s="684"/>
      <c r="F4" s="685" t="s">
        <v>155</v>
      </c>
      <c r="G4" s="685"/>
      <c r="H4" s="684" t="s">
        <v>156</v>
      </c>
      <c r="I4" s="684" t="s">
        <v>157</v>
      </c>
      <c r="J4" s="684" t="s">
        <v>158</v>
      </c>
      <c r="K4" s="684" t="s">
        <v>159</v>
      </c>
      <c r="L4" s="684" t="s">
        <v>160</v>
      </c>
      <c r="M4" s="684" t="s">
        <v>161</v>
      </c>
      <c r="N4" s="684" t="s">
        <v>162</v>
      </c>
      <c r="O4" s="131"/>
    </row>
    <row r="5" spans="1:15" s="135" customFormat="1" ht="24.95" customHeight="1" x14ac:dyDescent="0.2">
      <c r="A5" s="132"/>
      <c r="B5" s="285" t="s">
        <v>163</v>
      </c>
      <c r="C5" s="441" t="s">
        <v>164</v>
      </c>
      <c r="D5" s="441" t="s">
        <v>165</v>
      </c>
      <c r="E5" s="441" t="s">
        <v>166</v>
      </c>
      <c r="F5" s="441" t="s">
        <v>167</v>
      </c>
      <c r="G5" s="441" t="s">
        <v>168</v>
      </c>
      <c r="H5" s="684"/>
      <c r="I5" s="684"/>
      <c r="J5" s="684"/>
      <c r="K5" s="684"/>
      <c r="L5" s="684"/>
      <c r="M5" s="684"/>
      <c r="N5" s="684"/>
      <c r="O5" s="131"/>
    </row>
    <row r="6" spans="1:15" s="36" customFormat="1" ht="38.1" customHeight="1" x14ac:dyDescent="0.2">
      <c r="A6" s="26"/>
      <c r="B6" s="27"/>
      <c r="C6" s="28"/>
      <c r="D6" s="286"/>
      <c r="E6" s="28"/>
      <c r="F6" s="29"/>
      <c r="G6" s="30"/>
      <c r="H6" s="31"/>
      <c r="I6" s="288">
        <f t="shared" ref="I6:I50" si="0">G6*H6</f>
        <v>0</v>
      </c>
      <c r="J6" s="33"/>
      <c r="K6" s="288">
        <f>I6*(100%+J6)</f>
        <v>0</v>
      </c>
      <c r="L6" s="31">
        <f t="shared" ref="L6:L50" si="1">+I6</f>
        <v>0</v>
      </c>
      <c r="M6" s="34"/>
      <c r="N6" s="34"/>
      <c r="O6" s="35"/>
    </row>
    <row r="7" spans="1:15" s="36" customFormat="1" ht="38.1" customHeight="1" x14ac:dyDescent="0.2">
      <c r="A7" s="26"/>
      <c r="B7" s="27"/>
      <c r="C7" s="28"/>
      <c r="D7" s="287"/>
      <c r="E7" s="28"/>
      <c r="F7" s="29"/>
      <c r="G7" s="30"/>
      <c r="H7" s="31"/>
      <c r="I7" s="288">
        <f t="shared" si="0"/>
        <v>0</v>
      </c>
      <c r="J7" s="33"/>
      <c r="K7" s="288">
        <f t="shared" ref="K7:K50" si="2">I7*(1+J7)</f>
        <v>0</v>
      </c>
      <c r="L7" s="31">
        <f t="shared" si="1"/>
        <v>0</v>
      </c>
      <c r="M7" s="34"/>
      <c r="N7" s="34"/>
      <c r="O7" s="37"/>
    </row>
    <row r="8" spans="1:15" s="36" customFormat="1" ht="38.1" customHeight="1" x14ac:dyDescent="0.2">
      <c r="A8" s="26"/>
      <c r="B8" s="27"/>
      <c r="C8" s="28"/>
      <c r="D8" s="287"/>
      <c r="E8" s="28"/>
      <c r="F8" s="29"/>
      <c r="G8" s="30"/>
      <c r="H8" s="31"/>
      <c r="I8" s="288">
        <f t="shared" si="0"/>
        <v>0</v>
      </c>
      <c r="J8" s="33"/>
      <c r="K8" s="288">
        <f t="shared" si="2"/>
        <v>0</v>
      </c>
      <c r="L8" s="31">
        <f t="shared" si="1"/>
        <v>0</v>
      </c>
      <c r="M8" s="34"/>
      <c r="N8" s="34"/>
      <c r="O8" s="37"/>
    </row>
    <row r="9" spans="1:15" s="36" customFormat="1" ht="38.1" customHeight="1" x14ac:dyDescent="0.2">
      <c r="A9" s="26"/>
      <c r="B9" s="27"/>
      <c r="C9" s="28"/>
      <c r="D9" s="287"/>
      <c r="E9" s="28"/>
      <c r="F9" s="29"/>
      <c r="G9" s="30"/>
      <c r="H9" s="31"/>
      <c r="I9" s="288">
        <f t="shared" si="0"/>
        <v>0</v>
      </c>
      <c r="J9" s="33"/>
      <c r="K9" s="288">
        <f t="shared" si="2"/>
        <v>0</v>
      </c>
      <c r="L9" s="31">
        <f t="shared" si="1"/>
        <v>0</v>
      </c>
      <c r="M9" s="34"/>
      <c r="N9" s="34"/>
      <c r="O9" s="37"/>
    </row>
    <row r="10" spans="1:15" s="36" customFormat="1" ht="38.1" customHeight="1" x14ac:dyDescent="0.2">
      <c r="A10" s="26"/>
      <c r="B10" s="27"/>
      <c r="C10" s="28"/>
      <c r="D10" s="287"/>
      <c r="E10" s="28"/>
      <c r="F10" s="29"/>
      <c r="G10" s="30"/>
      <c r="H10" s="31"/>
      <c r="I10" s="288">
        <f t="shared" si="0"/>
        <v>0</v>
      </c>
      <c r="J10" s="33"/>
      <c r="K10" s="288">
        <f t="shared" si="2"/>
        <v>0</v>
      </c>
      <c r="L10" s="31">
        <f t="shared" si="1"/>
        <v>0</v>
      </c>
      <c r="M10" s="34"/>
      <c r="N10" s="34"/>
      <c r="O10" s="37"/>
    </row>
    <row r="11" spans="1:15" s="36" customFormat="1" ht="38.1" customHeight="1" x14ac:dyDescent="0.2">
      <c r="A11" s="26"/>
      <c r="B11" s="27"/>
      <c r="C11" s="28"/>
      <c r="D11" s="287"/>
      <c r="E11" s="28"/>
      <c r="F11" s="29"/>
      <c r="G11" s="30"/>
      <c r="H11" s="31"/>
      <c r="I11" s="288">
        <f t="shared" si="0"/>
        <v>0</v>
      </c>
      <c r="J11" s="33"/>
      <c r="K11" s="288">
        <f t="shared" si="2"/>
        <v>0</v>
      </c>
      <c r="L11" s="31">
        <f t="shared" si="1"/>
        <v>0</v>
      </c>
      <c r="M11" s="34"/>
      <c r="N11" s="34"/>
      <c r="O11" s="37"/>
    </row>
    <row r="12" spans="1:15" s="36" customFormat="1" ht="38.1" customHeight="1" x14ac:dyDescent="0.2">
      <c r="A12" s="26"/>
      <c r="B12" s="27"/>
      <c r="C12" s="28"/>
      <c r="D12" s="287"/>
      <c r="E12" s="28"/>
      <c r="F12" s="29"/>
      <c r="G12" s="30"/>
      <c r="H12" s="31"/>
      <c r="I12" s="288">
        <f t="shared" si="0"/>
        <v>0</v>
      </c>
      <c r="J12" s="33"/>
      <c r="K12" s="288">
        <f t="shared" si="2"/>
        <v>0</v>
      </c>
      <c r="L12" s="31">
        <f t="shared" si="1"/>
        <v>0</v>
      </c>
      <c r="M12" s="34"/>
      <c r="N12" s="34"/>
      <c r="O12" s="37"/>
    </row>
    <row r="13" spans="1:15" s="36" customFormat="1" ht="37.5" customHeight="1" x14ac:dyDescent="0.2">
      <c r="A13" s="26"/>
      <c r="B13" s="27"/>
      <c r="C13" s="28"/>
      <c r="D13" s="287"/>
      <c r="E13" s="28"/>
      <c r="F13" s="29"/>
      <c r="G13" s="30"/>
      <c r="H13" s="31"/>
      <c r="I13" s="288">
        <f t="shared" si="0"/>
        <v>0</v>
      </c>
      <c r="J13" s="33"/>
      <c r="K13" s="288">
        <f t="shared" si="2"/>
        <v>0</v>
      </c>
      <c r="L13" s="31">
        <f t="shared" si="1"/>
        <v>0</v>
      </c>
      <c r="M13" s="34"/>
      <c r="N13" s="34"/>
      <c r="O13" s="37"/>
    </row>
    <row r="14" spans="1:15" s="36" customFormat="1" ht="37.5" customHeight="1" x14ac:dyDescent="0.2">
      <c r="A14" s="26"/>
      <c r="B14" s="27"/>
      <c r="C14" s="28"/>
      <c r="D14" s="287"/>
      <c r="E14" s="28"/>
      <c r="F14" s="29"/>
      <c r="G14" s="30"/>
      <c r="H14" s="31"/>
      <c r="I14" s="288">
        <f t="shared" si="0"/>
        <v>0</v>
      </c>
      <c r="J14" s="33"/>
      <c r="K14" s="32">
        <f t="shared" si="2"/>
        <v>0</v>
      </c>
      <c r="L14" s="31">
        <f t="shared" si="1"/>
        <v>0</v>
      </c>
      <c r="M14" s="34"/>
      <c r="N14" s="34"/>
      <c r="O14" s="37"/>
    </row>
    <row r="15" spans="1:15" s="36" customFormat="1" ht="37.5" customHeight="1" x14ac:dyDescent="0.2">
      <c r="A15" s="26"/>
      <c r="B15" s="27"/>
      <c r="C15" s="28"/>
      <c r="D15" s="287"/>
      <c r="E15" s="28"/>
      <c r="F15" s="29"/>
      <c r="G15" s="30"/>
      <c r="H15" s="31"/>
      <c r="I15" s="288">
        <f t="shared" si="0"/>
        <v>0</v>
      </c>
      <c r="J15" s="33"/>
      <c r="K15" s="32">
        <f t="shared" si="2"/>
        <v>0</v>
      </c>
      <c r="L15" s="31">
        <f t="shared" si="1"/>
        <v>0</v>
      </c>
      <c r="M15" s="34"/>
      <c r="N15" s="34"/>
      <c r="O15" s="37"/>
    </row>
    <row r="16" spans="1:15" s="36" customFormat="1" ht="37.5" customHeight="1" x14ac:dyDescent="0.2">
      <c r="A16" s="26"/>
      <c r="B16" s="27"/>
      <c r="C16" s="28"/>
      <c r="D16" s="287"/>
      <c r="E16" s="28"/>
      <c r="F16" s="29"/>
      <c r="G16" s="30"/>
      <c r="H16" s="31"/>
      <c r="I16" s="288">
        <f t="shared" si="0"/>
        <v>0</v>
      </c>
      <c r="J16" s="33"/>
      <c r="K16" s="32">
        <f t="shared" si="2"/>
        <v>0</v>
      </c>
      <c r="L16" s="31">
        <f t="shared" si="1"/>
        <v>0</v>
      </c>
      <c r="M16" s="34"/>
      <c r="N16" s="34"/>
      <c r="O16" s="37"/>
    </row>
    <row r="17" spans="1:15" s="36" customFormat="1" ht="37.5" customHeight="1" x14ac:dyDescent="0.2">
      <c r="A17" s="26"/>
      <c r="B17" s="27"/>
      <c r="C17" s="28"/>
      <c r="D17" s="287"/>
      <c r="E17" s="28"/>
      <c r="F17" s="29"/>
      <c r="G17" s="30"/>
      <c r="H17" s="31"/>
      <c r="I17" s="288">
        <f t="shared" si="0"/>
        <v>0</v>
      </c>
      <c r="J17" s="33"/>
      <c r="K17" s="32">
        <f t="shared" si="2"/>
        <v>0</v>
      </c>
      <c r="L17" s="31">
        <f t="shared" si="1"/>
        <v>0</v>
      </c>
      <c r="M17" s="34"/>
      <c r="N17" s="34"/>
      <c r="O17" s="37"/>
    </row>
    <row r="18" spans="1:15" s="36" customFormat="1" ht="37.5" customHeight="1" x14ac:dyDescent="0.2">
      <c r="A18" s="26"/>
      <c r="B18" s="27"/>
      <c r="C18" s="28"/>
      <c r="D18" s="287"/>
      <c r="E18" s="28"/>
      <c r="F18" s="29"/>
      <c r="G18" s="30"/>
      <c r="H18" s="31"/>
      <c r="I18" s="288">
        <f t="shared" si="0"/>
        <v>0</v>
      </c>
      <c r="J18" s="33"/>
      <c r="K18" s="32">
        <f t="shared" si="2"/>
        <v>0</v>
      </c>
      <c r="L18" s="31">
        <f t="shared" si="1"/>
        <v>0</v>
      </c>
      <c r="M18" s="34"/>
      <c r="N18" s="34"/>
      <c r="O18" s="37"/>
    </row>
    <row r="19" spans="1:15" s="36" customFormat="1" ht="37.5" customHeight="1" x14ac:dyDescent="0.2">
      <c r="A19" s="26"/>
      <c r="B19" s="27"/>
      <c r="C19" s="28"/>
      <c r="D19" s="287"/>
      <c r="E19" s="28"/>
      <c r="F19" s="29"/>
      <c r="G19" s="30"/>
      <c r="H19" s="31"/>
      <c r="I19" s="288">
        <f t="shared" si="0"/>
        <v>0</v>
      </c>
      <c r="J19" s="33"/>
      <c r="K19" s="32">
        <f t="shared" si="2"/>
        <v>0</v>
      </c>
      <c r="L19" s="31">
        <f t="shared" si="1"/>
        <v>0</v>
      </c>
      <c r="M19" s="34"/>
      <c r="N19" s="34"/>
      <c r="O19" s="37"/>
    </row>
    <row r="20" spans="1:15" s="36" customFormat="1" ht="37.5" customHeight="1" x14ac:dyDescent="0.2">
      <c r="A20" s="26"/>
      <c r="B20" s="27"/>
      <c r="C20" s="28"/>
      <c r="D20" s="287"/>
      <c r="E20" s="28"/>
      <c r="F20" s="29"/>
      <c r="G20" s="30"/>
      <c r="H20" s="31"/>
      <c r="I20" s="288">
        <f t="shared" si="0"/>
        <v>0</v>
      </c>
      <c r="J20" s="33"/>
      <c r="K20" s="32">
        <f t="shared" si="2"/>
        <v>0</v>
      </c>
      <c r="L20" s="31">
        <f t="shared" si="1"/>
        <v>0</v>
      </c>
      <c r="M20" s="34"/>
      <c r="N20" s="34"/>
      <c r="O20" s="37"/>
    </row>
    <row r="21" spans="1:15" s="36" customFormat="1" ht="37.5" customHeight="1" x14ac:dyDescent="0.2">
      <c r="A21" s="26"/>
      <c r="B21" s="27"/>
      <c r="C21" s="28"/>
      <c r="D21" s="287"/>
      <c r="E21" s="28"/>
      <c r="F21" s="29"/>
      <c r="G21" s="30"/>
      <c r="H21" s="31"/>
      <c r="I21" s="288">
        <f t="shared" si="0"/>
        <v>0</v>
      </c>
      <c r="J21" s="33"/>
      <c r="K21" s="32">
        <f t="shared" si="2"/>
        <v>0</v>
      </c>
      <c r="L21" s="31">
        <f t="shared" si="1"/>
        <v>0</v>
      </c>
      <c r="M21" s="34"/>
      <c r="N21" s="34"/>
      <c r="O21" s="37"/>
    </row>
    <row r="22" spans="1:15" s="36" customFormat="1" ht="37.5" customHeight="1" x14ac:dyDescent="0.2">
      <c r="A22" s="26"/>
      <c r="B22" s="27"/>
      <c r="C22" s="28"/>
      <c r="D22" s="287"/>
      <c r="E22" s="28"/>
      <c r="F22" s="29"/>
      <c r="G22" s="30"/>
      <c r="H22" s="31"/>
      <c r="I22" s="288">
        <f t="shared" si="0"/>
        <v>0</v>
      </c>
      <c r="J22" s="33"/>
      <c r="K22" s="32">
        <f t="shared" si="2"/>
        <v>0</v>
      </c>
      <c r="L22" s="31">
        <f t="shared" si="1"/>
        <v>0</v>
      </c>
      <c r="M22" s="34"/>
      <c r="N22" s="34"/>
      <c r="O22" s="37"/>
    </row>
    <row r="23" spans="1:15" s="36" customFormat="1" ht="37.5" customHeight="1" x14ac:dyDescent="0.2">
      <c r="A23" s="26"/>
      <c r="B23" s="27"/>
      <c r="C23" s="28"/>
      <c r="D23" s="287"/>
      <c r="E23" s="28"/>
      <c r="F23" s="29"/>
      <c r="G23" s="30"/>
      <c r="H23" s="31"/>
      <c r="I23" s="288">
        <f t="shared" si="0"/>
        <v>0</v>
      </c>
      <c r="J23" s="33"/>
      <c r="K23" s="32">
        <f t="shared" si="2"/>
        <v>0</v>
      </c>
      <c r="L23" s="31">
        <f t="shared" si="1"/>
        <v>0</v>
      </c>
      <c r="M23" s="34"/>
      <c r="N23" s="34"/>
      <c r="O23" s="37"/>
    </row>
    <row r="24" spans="1:15" s="36" customFormat="1" ht="37.5" customHeight="1" x14ac:dyDescent="0.2">
      <c r="A24" s="26"/>
      <c r="B24" s="27"/>
      <c r="C24" s="28"/>
      <c r="D24" s="287"/>
      <c r="E24" s="28"/>
      <c r="F24" s="29"/>
      <c r="G24" s="30"/>
      <c r="H24" s="31"/>
      <c r="I24" s="288">
        <f t="shared" si="0"/>
        <v>0</v>
      </c>
      <c r="J24" s="33"/>
      <c r="K24" s="32">
        <f t="shared" si="2"/>
        <v>0</v>
      </c>
      <c r="L24" s="31">
        <f t="shared" si="1"/>
        <v>0</v>
      </c>
      <c r="M24" s="34"/>
      <c r="N24" s="34"/>
      <c r="O24" s="37"/>
    </row>
    <row r="25" spans="1:15" s="36" customFormat="1" ht="37.5" customHeight="1" x14ac:dyDescent="0.2">
      <c r="A25" s="26"/>
      <c r="B25" s="27"/>
      <c r="C25" s="28"/>
      <c r="D25" s="287"/>
      <c r="E25" s="28"/>
      <c r="F25" s="29"/>
      <c r="G25" s="30"/>
      <c r="H25" s="31"/>
      <c r="I25" s="288">
        <f t="shared" si="0"/>
        <v>0</v>
      </c>
      <c r="J25" s="33"/>
      <c r="K25" s="32">
        <f t="shared" si="2"/>
        <v>0</v>
      </c>
      <c r="L25" s="31">
        <f t="shared" si="1"/>
        <v>0</v>
      </c>
      <c r="M25" s="34"/>
      <c r="N25" s="34"/>
      <c r="O25" s="37"/>
    </row>
    <row r="26" spans="1:15" s="36" customFormat="1" ht="37.5" customHeight="1" x14ac:dyDescent="0.2">
      <c r="A26" s="26"/>
      <c r="B26" s="27"/>
      <c r="C26" s="28"/>
      <c r="D26" s="287"/>
      <c r="E26" s="28"/>
      <c r="F26" s="29"/>
      <c r="G26" s="30"/>
      <c r="H26" s="31"/>
      <c r="I26" s="288">
        <f t="shared" si="0"/>
        <v>0</v>
      </c>
      <c r="J26" s="33"/>
      <c r="K26" s="32">
        <f t="shared" si="2"/>
        <v>0</v>
      </c>
      <c r="L26" s="31">
        <f t="shared" si="1"/>
        <v>0</v>
      </c>
      <c r="M26" s="34"/>
      <c r="N26" s="34"/>
      <c r="O26" s="37"/>
    </row>
    <row r="27" spans="1:15" s="36" customFormat="1" ht="37.5" customHeight="1" x14ac:dyDescent="0.2">
      <c r="A27" s="26"/>
      <c r="B27" s="27"/>
      <c r="C27" s="28"/>
      <c r="D27" s="287"/>
      <c r="E27" s="28"/>
      <c r="F27" s="29"/>
      <c r="G27" s="30"/>
      <c r="H27" s="31"/>
      <c r="I27" s="288">
        <f t="shared" si="0"/>
        <v>0</v>
      </c>
      <c r="J27" s="33"/>
      <c r="K27" s="32">
        <f t="shared" si="2"/>
        <v>0</v>
      </c>
      <c r="L27" s="31">
        <f t="shared" si="1"/>
        <v>0</v>
      </c>
      <c r="M27" s="34"/>
      <c r="N27" s="34"/>
      <c r="O27" s="37"/>
    </row>
    <row r="28" spans="1:15" s="36" customFormat="1" ht="37.5" customHeight="1" x14ac:dyDescent="0.2">
      <c r="A28" s="26"/>
      <c r="B28" s="27"/>
      <c r="C28" s="28"/>
      <c r="D28" s="287"/>
      <c r="E28" s="28"/>
      <c r="F28" s="29"/>
      <c r="G28" s="30"/>
      <c r="H28" s="31"/>
      <c r="I28" s="288">
        <f t="shared" si="0"/>
        <v>0</v>
      </c>
      <c r="J28" s="33"/>
      <c r="K28" s="32">
        <f t="shared" si="2"/>
        <v>0</v>
      </c>
      <c r="L28" s="31">
        <f t="shared" si="1"/>
        <v>0</v>
      </c>
      <c r="M28" s="34"/>
      <c r="N28" s="34"/>
      <c r="O28" s="37"/>
    </row>
    <row r="29" spans="1:15" s="36" customFormat="1" ht="37.5" customHeight="1" x14ac:dyDescent="0.2">
      <c r="A29" s="26"/>
      <c r="B29" s="27"/>
      <c r="C29" s="28"/>
      <c r="D29" s="287"/>
      <c r="E29" s="28"/>
      <c r="F29" s="29"/>
      <c r="G29" s="30"/>
      <c r="H29" s="31"/>
      <c r="I29" s="288">
        <f t="shared" si="0"/>
        <v>0</v>
      </c>
      <c r="J29" s="33"/>
      <c r="K29" s="32">
        <f t="shared" si="2"/>
        <v>0</v>
      </c>
      <c r="L29" s="31">
        <f t="shared" si="1"/>
        <v>0</v>
      </c>
      <c r="M29" s="34"/>
      <c r="N29" s="34"/>
      <c r="O29" s="37"/>
    </row>
    <row r="30" spans="1:15" s="36" customFormat="1" ht="37.5" customHeight="1" x14ac:dyDescent="0.2">
      <c r="A30" s="26"/>
      <c r="B30" s="27"/>
      <c r="C30" s="28"/>
      <c r="D30" s="287"/>
      <c r="E30" s="28"/>
      <c r="F30" s="29"/>
      <c r="G30" s="30"/>
      <c r="H30" s="31"/>
      <c r="I30" s="288">
        <f t="shared" si="0"/>
        <v>0</v>
      </c>
      <c r="J30" s="33"/>
      <c r="K30" s="32">
        <f t="shared" si="2"/>
        <v>0</v>
      </c>
      <c r="L30" s="31">
        <f t="shared" si="1"/>
        <v>0</v>
      </c>
      <c r="M30" s="34"/>
      <c r="N30" s="34"/>
      <c r="O30" s="37"/>
    </row>
    <row r="31" spans="1:15" s="36" customFormat="1" ht="37.5" customHeight="1" x14ac:dyDescent="0.2">
      <c r="A31" s="26"/>
      <c r="B31" s="27"/>
      <c r="C31" s="28"/>
      <c r="D31" s="287"/>
      <c r="E31" s="28"/>
      <c r="F31" s="29"/>
      <c r="G31" s="30"/>
      <c r="H31" s="31"/>
      <c r="I31" s="288">
        <f t="shared" si="0"/>
        <v>0</v>
      </c>
      <c r="J31" s="33"/>
      <c r="K31" s="32">
        <f t="shared" si="2"/>
        <v>0</v>
      </c>
      <c r="L31" s="31">
        <f t="shared" si="1"/>
        <v>0</v>
      </c>
      <c r="M31" s="34"/>
      <c r="N31" s="34"/>
      <c r="O31" s="37"/>
    </row>
    <row r="32" spans="1:15" s="36" customFormat="1" ht="37.5" customHeight="1" x14ac:dyDescent="0.2">
      <c r="A32" s="26"/>
      <c r="B32" s="27"/>
      <c r="C32" s="28"/>
      <c r="D32" s="287"/>
      <c r="E32" s="28"/>
      <c r="F32" s="29"/>
      <c r="G32" s="30"/>
      <c r="H32" s="31"/>
      <c r="I32" s="288">
        <f t="shared" si="0"/>
        <v>0</v>
      </c>
      <c r="J32" s="33"/>
      <c r="K32" s="32">
        <f t="shared" si="2"/>
        <v>0</v>
      </c>
      <c r="L32" s="31">
        <f t="shared" si="1"/>
        <v>0</v>
      </c>
      <c r="M32" s="34"/>
      <c r="N32" s="34"/>
      <c r="O32" s="37"/>
    </row>
    <row r="33" spans="1:15" s="36" customFormat="1" ht="37.5" customHeight="1" x14ac:dyDescent="0.2">
      <c r="A33" s="26"/>
      <c r="B33" s="27"/>
      <c r="C33" s="28"/>
      <c r="D33" s="287"/>
      <c r="E33" s="28"/>
      <c r="F33" s="29"/>
      <c r="G33" s="30"/>
      <c r="H33" s="31"/>
      <c r="I33" s="288">
        <f t="shared" si="0"/>
        <v>0</v>
      </c>
      <c r="J33" s="33"/>
      <c r="K33" s="32">
        <f t="shared" si="2"/>
        <v>0</v>
      </c>
      <c r="L33" s="31">
        <f t="shared" si="1"/>
        <v>0</v>
      </c>
      <c r="M33" s="34"/>
      <c r="N33" s="34"/>
      <c r="O33" s="37"/>
    </row>
    <row r="34" spans="1:15" s="36" customFormat="1" ht="37.5" customHeight="1" x14ac:dyDescent="0.2">
      <c r="A34" s="26"/>
      <c r="B34" s="27"/>
      <c r="C34" s="28"/>
      <c r="D34" s="287"/>
      <c r="E34" s="28"/>
      <c r="F34" s="29"/>
      <c r="G34" s="30"/>
      <c r="H34" s="31"/>
      <c r="I34" s="288">
        <f t="shared" si="0"/>
        <v>0</v>
      </c>
      <c r="J34" s="33"/>
      <c r="K34" s="32">
        <f t="shared" si="2"/>
        <v>0</v>
      </c>
      <c r="L34" s="31">
        <f t="shared" si="1"/>
        <v>0</v>
      </c>
      <c r="M34" s="34"/>
      <c r="N34" s="34"/>
      <c r="O34" s="37"/>
    </row>
    <row r="35" spans="1:15" s="36" customFormat="1" ht="37.5" customHeight="1" x14ac:dyDescent="0.2">
      <c r="A35" s="26"/>
      <c r="B35" s="27"/>
      <c r="C35" s="28"/>
      <c r="D35" s="287"/>
      <c r="E35" s="28"/>
      <c r="F35" s="29"/>
      <c r="G35" s="30"/>
      <c r="H35" s="31"/>
      <c r="I35" s="288">
        <f t="shared" si="0"/>
        <v>0</v>
      </c>
      <c r="J35" s="33"/>
      <c r="K35" s="32">
        <f t="shared" si="2"/>
        <v>0</v>
      </c>
      <c r="L35" s="31">
        <f t="shared" si="1"/>
        <v>0</v>
      </c>
      <c r="M35" s="34"/>
      <c r="N35" s="34"/>
      <c r="O35" s="37"/>
    </row>
    <row r="36" spans="1:15" s="36" customFormat="1" ht="37.5" customHeight="1" x14ac:dyDescent="0.2">
      <c r="A36" s="26"/>
      <c r="B36" s="27"/>
      <c r="C36" s="28"/>
      <c r="D36" s="287"/>
      <c r="E36" s="28"/>
      <c r="F36" s="29"/>
      <c r="G36" s="30"/>
      <c r="H36" s="31"/>
      <c r="I36" s="288">
        <f t="shared" si="0"/>
        <v>0</v>
      </c>
      <c r="J36" s="33"/>
      <c r="K36" s="32">
        <f t="shared" si="2"/>
        <v>0</v>
      </c>
      <c r="L36" s="31">
        <f t="shared" si="1"/>
        <v>0</v>
      </c>
      <c r="M36" s="34"/>
      <c r="N36" s="34"/>
      <c r="O36" s="37"/>
    </row>
    <row r="37" spans="1:15" s="36" customFormat="1" ht="37.5" customHeight="1" x14ac:dyDescent="0.2">
      <c r="A37" s="26"/>
      <c r="B37" s="27"/>
      <c r="C37" s="28"/>
      <c r="D37" s="287"/>
      <c r="E37" s="28"/>
      <c r="F37" s="29"/>
      <c r="G37" s="30"/>
      <c r="H37" s="31"/>
      <c r="I37" s="288">
        <f t="shared" si="0"/>
        <v>0</v>
      </c>
      <c r="J37" s="33"/>
      <c r="K37" s="32">
        <f t="shared" si="2"/>
        <v>0</v>
      </c>
      <c r="L37" s="31">
        <f t="shared" si="1"/>
        <v>0</v>
      </c>
      <c r="M37" s="34"/>
      <c r="N37" s="34"/>
      <c r="O37" s="37"/>
    </row>
    <row r="38" spans="1:15" s="36" customFormat="1" ht="37.5" customHeight="1" x14ac:dyDescent="0.2">
      <c r="A38" s="26"/>
      <c r="B38" s="27"/>
      <c r="C38" s="28"/>
      <c r="D38" s="287"/>
      <c r="E38" s="28"/>
      <c r="F38" s="29"/>
      <c r="G38" s="30"/>
      <c r="H38" s="31"/>
      <c r="I38" s="288">
        <f t="shared" si="0"/>
        <v>0</v>
      </c>
      <c r="J38" s="33"/>
      <c r="K38" s="32">
        <f t="shared" si="2"/>
        <v>0</v>
      </c>
      <c r="L38" s="31">
        <f t="shared" si="1"/>
        <v>0</v>
      </c>
      <c r="M38" s="34"/>
      <c r="N38" s="34"/>
      <c r="O38" s="37"/>
    </row>
    <row r="39" spans="1:15" s="36" customFormat="1" ht="37.5" customHeight="1" x14ac:dyDescent="0.2">
      <c r="A39" s="26"/>
      <c r="B39" s="27"/>
      <c r="C39" s="28"/>
      <c r="D39" s="287"/>
      <c r="E39" s="28"/>
      <c r="F39" s="29"/>
      <c r="G39" s="30"/>
      <c r="H39" s="31"/>
      <c r="I39" s="288">
        <f t="shared" si="0"/>
        <v>0</v>
      </c>
      <c r="J39" s="33"/>
      <c r="K39" s="32">
        <f t="shared" si="2"/>
        <v>0</v>
      </c>
      <c r="L39" s="31">
        <f t="shared" si="1"/>
        <v>0</v>
      </c>
      <c r="M39" s="34"/>
      <c r="N39" s="34"/>
      <c r="O39" s="37"/>
    </row>
    <row r="40" spans="1:15" s="36" customFormat="1" ht="37.5" customHeight="1" x14ac:dyDescent="0.2">
      <c r="A40" s="26"/>
      <c r="B40" s="27"/>
      <c r="C40" s="28"/>
      <c r="D40" s="287"/>
      <c r="E40" s="28"/>
      <c r="F40" s="29"/>
      <c r="G40" s="30"/>
      <c r="H40" s="31"/>
      <c r="I40" s="288">
        <f t="shared" si="0"/>
        <v>0</v>
      </c>
      <c r="J40" s="33"/>
      <c r="K40" s="32">
        <f t="shared" si="2"/>
        <v>0</v>
      </c>
      <c r="L40" s="31">
        <f t="shared" si="1"/>
        <v>0</v>
      </c>
      <c r="M40" s="34"/>
      <c r="N40" s="34"/>
      <c r="O40" s="37"/>
    </row>
    <row r="41" spans="1:15" s="36" customFormat="1" ht="37.5" customHeight="1" x14ac:dyDescent="0.2">
      <c r="A41" s="26"/>
      <c r="B41" s="27"/>
      <c r="C41" s="28"/>
      <c r="D41" s="287"/>
      <c r="E41" s="28"/>
      <c r="F41" s="29"/>
      <c r="G41" s="30"/>
      <c r="H41" s="31"/>
      <c r="I41" s="288">
        <f t="shared" si="0"/>
        <v>0</v>
      </c>
      <c r="J41" s="33"/>
      <c r="K41" s="32">
        <f t="shared" si="2"/>
        <v>0</v>
      </c>
      <c r="L41" s="31">
        <f t="shared" si="1"/>
        <v>0</v>
      </c>
      <c r="M41" s="34"/>
      <c r="N41" s="34"/>
      <c r="O41" s="37"/>
    </row>
    <row r="42" spans="1:15" s="36" customFormat="1" ht="37.5" customHeight="1" x14ac:dyDescent="0.2">
      <c r="A42" s="26"/>
      <c r="B42" s="27"/>
      <c r="C42" s="28"/>
      <c r="D42" s="287"/>
      <c r="E42" s="28"/>
      <c r="F42" s="29"/>
      <c r="G42" s="30"/>
      <c r="H42" s="31"/>
      <c r="I42" s="288">
        <f t="shared" si="0"/>
        <v>0</v>
      </c>
      <c r="J42" s="33"/>
      <c r="K42" s="32">
        <f t="shared" si="2"/>
        <v>0</v>
      </c>
      <c r="L42" s="31">
        <f t="shared" si="1"/>
        <v>0</v>
      </c>
      <c r="M42" s="34"/>
      <c r="N42" s="34"/>
      <c r="O42" s="37"/>
    </row>
    <row r="43" spans="1:15" s="36" customFormat="1" ht="37.5" customHeight="1" x14ac:dyDescent="0.2">
      <c r="A43" s="26"/>
      <c r="B43" s="27"/>
      <c r="C43" s="28"/>
      <c r="D43" s="287"/>
      <c r="E43" s="28"/>
      <c r="F43" s="29"/>
      <c r="G43" s="30"/>
      <c r="H43" s="31"/>
      <c r="I43" s="288">
        <f t="shared" si="0"/>
        <v>0</v>
      </c>
      <c r="J43" s="33"/>
      <c r="K43" s="32">
        <f t="shared" si="2"/>
        <v>0</v>
      </c>
      <c r="L43" s="31">
        <f t="shared" si="1"/>
        <v>0</v>
      </c>
      <c r="M43" s="34"/>
      <c r="N43" s="34"/>
      <c r="O43" s="37"/>
    </row>
    <row r="44" spans="1:15" s="36" customFormat="1" ht="37.5" customHeight="1" x14ac:dyDescent="0.2">
      <c r="A44" s="26"/>
      <c r="B44" s="27"/>
      <c r="C44" s="28"/>
      <c r="D44" s="287"/>
      <c r="E44" s="28"/>
      <c r="F44" s="29"/>
      <c r="G44" s="30"/>
      <c r="H44" s="31"/>
      <c r="I44" s="288">
        <f t="shared" si="0"/>
        <v>0</v>
      </c>
      <c r="J44" s="33"/>
      <c r="K44" s="32">
        <f t="shared" si="2"/>
        <v>0</v>
      </c>
      <c r="L44" s="31">
        <f t="shared" si="1"/>
        <v>0</v>
      </c>
      <c r="M44" s="34"/>
      <c r="N44" s="34"/>
      <c r="O44" s="37"/>
    </row>
    <row r="45" spans="1:15" s="36" customFormat="1" ht="37.5" customHeight="1" x14ac:dyDescent="0.2">
      <c r="A45" s="26"/>
      <c r="B45" s="27"/>
      <c r="C45" s="28"/>
      <c r="D45" s="287"/>
      <c r="E45" s="28"/>
      <c r="F45" s="29"/>
      <c r="G45" s="30"/>
      <c r="H45" s="31"/>
      <c r="I45" s="288">
        <f t="shared" si="0"/>
        <v>0</v>
      </c>
      <c r="J45" s="33"/>
      <c r="K45" s="32">
        <f t="shared" si="2"/>
        <v>0</v>
      </c>
      <c r="L45" s="31">
        <f t="shared" si="1"/>
        <v>0</v>
      </c>
      <c r="M45" s="34"/>
      <c r="N45" s="34"/>
      <c r="O45" s="37"/>
    </row>
    <row r="46" spans="1:15" s="36" customFormat="1" ht="37.5" customHeight="1" x14ac:dyDescent="0.2">
      <c r="A46" s="26"/>
      <c r="B46" s="27"/>
      <c r="C46" s="28"/>
      <c r="D46" s="287"/>
      <c r="E46" s="28"/>
      <c r="F46" s="29"/>
      <c r="G46" s="30"/>
      <c r="H46" s="31"/>
      <c r="I46" s="288">
        <f t="shared" si="0"/>
        <v>0</v>
      </c>
      <c r="J46" s="33"/>
      <c r="K46" s="32">
        <f t="shared" si="2"/>
        <v>0</v>
      </c>
      <c r="L46" s="31">
        <f t="shared" si="1"/>
        <v>0</v>
      </c>
      <c r="M46" s="34"/>
      <c r="N46" s="34"/>
      <c r="O46" s="37"/>
    </row>
    <row r="47" spans="1:15" s="36" customFormat="1" ht="37.5" customHeight="1" x14ac:dyDescent="0.2">
      <c r="A47" s="26"/>
      <c r="B47" s="27"/>
      <c r="C47" s="28"/>
      <c r="D47" s="287"/>
      <c r="E47" s="28"/>
      <c r="F47" s="29"/>
      <c r="G47" s="30"/>
      <c r="H47" s="31"/>
      <c r="I47" s="288">
        <f t="shared" si="0"/>
        <v>0</v>
      </c>
      <c r="J47" s="33"/>
      <c r="K47" s="32">
        <f t="shared" si="2"/>
        <v>0</v>
      </c>
      <c r="L47" s="31">
        <f t="shared" si="1"/>
        <v>0</v>
      </c>
      <c r="M47" s="34"/>
      <c r="N47" s="34"/>
      <c r="O47" s="37"/>
    </row>
    <row r="48" spans="1:15" s="36" customFormat="1" ht="37.5" customHeight="1" x14ac:dyDescent="0.2">
      <c r="A48" s="26"/>
      <c r="B48" s="27"/>
      <c r="C48" s="28"/>
      <c r="D48" s="287"/>
      <c r="E48" s="28"/>
      <c r="F48" s="29"/>
      <c r="G48" s="30"/>
      <c r="H48" s="31"/>
      <c r="I48" s="288">
        <f t="shared" si="0"/>
        <v>0</v>
      </c>
      <c r="J48" s="33"/>
      <c r="K48" s="32">
        <f t="shared" si="2"/>
        <v>0</v>
      </c>
      <c r="L48" s="31">
        <f t="shared" si="1"/>
        <v>0</v>
      </c>
      <c r="M48" s="34"/>
      <c r="N48" s="34"/>
      <c r="O48" s="37"/>
    </row>
    <row r="49" spans="1:30" s="36" customFormat="1" ht="37.5" customHeight="1" x14ac:dyDescent="0.2">
      <c r="A49" s="26"/>
      <c r="B49" s="27"/>
      <c r="C49" s="28"/>
      <c r="D49" s="287"/>
      <c r="E49" s="28"/>
      <c r="F49" s="29"/>
      <c r="G49" s="30"/>
      <c r="H49" s="31"/>
      <c r="I49" s="288">
        <f t="shared" si="0"/>
        <v>0</v>
      </c>
      <c r="J49" s="33"/>
      <c r="K49" s="32">
        <f t="shared" si="2"/>
        <v>0</v>
      </c>
      <c r="L49" s="31">
        <f t="shared" si="1"/>
        <v>0</v>
      </c>
      <c r="M49" s="34"/>
      <c r="N49" s="34"/>
      <c r="O49" s="37"/>
    </row>
    <row r="50" spans="1:30" s="36" customFormat="1" ht="37.5" customHeight="1" x14ac:dyDescent="0.2">
      <c r="A50" s="26"/>
      <c r="B50" s="27"/>
      <c r="C50" s="28"/>
      <c r="D50" s="287"/>
      <c r="E50" s="28"/>
      <c r="F50" s="29"/>
      <c r="G50" s="30"/>
      <c r="H50" s="31"/>
      <c r="I50" s="288">
        <f t="shared" si="0"/>
        <v>0</v>
      </c>
      <c r="J50" s="33"/>
      <c r="K50" s="32">
        <f t="shared" si="2"/>
        <v>0</v>
      </c>
      <c r="L50" s="31">
        <f t="shared" si="1"/>
        <v>0</v>
      </c>
      <c r="M50" s="34"/>
      <c r="N50" s="34"/>
      <c r="O50" s="37"/>
    </row>
    <row r="51" spans="1:30" s="138" customFormat="1" ht="12.75" x14ac:dyDescent="0.2">
      <c r="A51" s="162"/>
      <c r="B51" s="258"/>
      <c r="C51" s="259"/>
      <c r="D51" s="259"/>
      <c r="E51" s="259"/>
      <c r="F51" s="260"/>
      <c r="G51" s="260"/>
      <c r="H51" s="260"/>
      <c r="I51" s="260"/>
      <c r="J51" s="260"/>
      <c r="K51" s="260"/>
      <c r="L51" s="260"/>
      <c r="M51" s="242"/>
      <c r="N51" s="261"/>
      <c r="O51" s="262"/>
    </row>
    <row r="52" spans="1:30" s="143" customFormat="1" ht="15.75" hidden="1" x14ac:dyDescent="0.2">
      <c r="A52" s="263" t="s">
        <v>169</v>
      </c>
      <c r="B52" s="264"/>
      <c r="C52" s="265"/>
      <c r="D52" s="265"/>
      <c r="E52" s="265"/>
      <c r="F52" s="266"/>
      <c r="G52" s="266"/>
      <c r="H52" s="266"/>
      <c r="I52" s="266"/>
      <c r="J52" s="266"/>
      <c r="K52" s="266"/>
      <c r="L52" s="266"/>
      <c r="M52" s="267"/>
      <c r="N52" s="266"/>
      <c r="O52" s="268"/>
    </row>
    <row r="53" spans="1:30" ht="12.75" hidden="1" x14ac:dyDescent="0.2">
      <c r="A53" s="130"/>
      <c r="B53" s="269"/>
      <c r="C53" s="270"/>
      <c r="D53" s="270"/>
      <c r="E53" s="270"/>
      <c r="F53" s="231"/>
      <c r="G53" s="231"/>
      <c r="H53" s="231"/>
      <c r="I53" s="231"/>
      <c r="J53" s="231"/>
      <c r="K53" s="231"/>
      <c r="L53" s="231"/>
      <c r="M53" s="271"/>
      <c r="N53" s="232"/>
      <c r="O53" s="165"/>
    </row>
    <row r="54" spans="1:30" ht="12.75" hidden="1" x14ac:dyDescent="0.2">
      <c r="A54" s="130"/>
      <c r="B54" s="269"/>
      <c r="C54" s="270"/>
      <c r="D54" s="270"/>
      <c r="E54" s="270"/>
      <c r="F54" s="231"/>
      <c r="G54" s="231"/>
      <c r="H54" s="231"/>
      <c r="I54" s="231"/>
      <c r="J54" s="231"/>
      <c r="K54" s="231"/>
      <c r="L54" s="231"/>
      <c r="M54" s="271"/>
      <c r="N54" s="232"/>
      <c r="O54" s="165"/>
    </row>
    <row r="55" spans="1:30" s="135" customFormat="1" ht="12.75" hidden="1" x14ac:dyDescent="0.2">
      <c r="A55" s="132"/>
      <c r="B55" s="272" t="s">
        <v>170</v>
      </c>
      <c r="C55" s="273"/>
      <c r="D55" s="273"/>
      <c r="E55" s="273"/>
      <c r="F55" s="274"/>
      <c r="G55" s="274"/>
      <c r="H55" s="683" t="s">
        <v>171</v>
      </c>
      <c r="I55" s="683"/>
      <c r="J55" s="683"/>
      <c r="K55" s="683"/>
      <c r="L55" s="683"/>
      <c r="M55" s="683"/>
      <c r="N55" s="165"/>
      <c r="O55" s="165"/>
    </row>
    <row r="56" spans="1:30" s="36" customFormat="1" ht="12.75" hidden="1" x14ac:dyDescent="0.2">
      <c r="A56" s="26"/>
      <c r="B56" s="275" t="s">
        <v>172</v>
      </c>
      <c r="C56" s="276"/>
      <c r="D56" s="277"/>
      <c r="E56" s="277"/>
      <c r="F56" s="277"/>
      <c r="G56" s="278"/>
      <c r="H56" s="677"/>
      <c r="I56" s="677"/>
      <c r="J56" s="677"/>
      <c r="K56" s="677"/>
      <c r="L56" s="677"/>
      <c r="M56" s="677"/>
      <c r="N56" s="165"/>
      <c r="O56" s="165"/>
    </row>
    <row r="57" spans="1:30" s="36" customFormat="1" ht="12.75" hidden="1" x14ac:dyDescent="0.2">
      <c r="A57" s="26"/>
      <c r="B57" s="275" t="s">
        <v>173</v>
      </c>
      <c r="C57" s="276"/>
      <c r="D57" s="277"/>
      <c r="E57" s="277"/>
      <c r="F57" s="277"/>
      <c r="G57" s="278"/>
      <c r="H57" s="677"/>
      <c r="I57" s="677"/>
      <c r="J57" s="677"/>
      <c r="K57" s="677"/>
      <c r="L57" s="677"/>
      <c r="M57" s="677"/>
      <c r="N57" s="165"/>
      <c r="O57" s="165"/>
    </row>
    <row r="58" spans="1:30" s="36" customFormat="1" ht="12.75" hidden="1" x14ac:dyDescent="0.2">
      <c r="A58" s="26"/>
      <c r="B58" s="275" t="s">
        <v>174</v>
      </c>
      <c r="C58" s="276"/>
      <c r="D58" s="277"/>
      <c r="E58" s="277"/>
      <c r="F58" s="277"/>
      <c r="G58" s="278"/>
      <c r="H58" s="677"/>
      <c r="I58" s="677" t="s">
        <v>12</v>
      </c>
      <c r="J58" s="677"/>
      <c r="K58" s="677"/>
      <c r="L58" s="677"/>
      <c r="M58" s="677"/>
      <c r="N58" s="165"/>
      <c r="O58" s="165"/>
    </row>
    <row r="59" spans="1:30" s="36" customFormat="1" ht="12.75" hidden="1" x14ac:dyDescent="0.2">
      <c r="A59" s="26"/>
      <c r="B59" s="275" t="s">
        <v>175</v>
      </c>
      <c r="C59" s="276"/>
      <c r="D59" s="277"/>
      <c r="E59" s="277"/>
      <c r="F59" s="277"/>
      <c r="G59" s="278"/>
      <c r="H59" s="677"/>
      <c r="I59" s="677"/>
      <c r="J59" s="677"/>
      <c r="K59" s="677"/>
      <c r="L59" s="677"/>
      <c r="M59" s="677"/>
      <c r="N59" s="165"/>
      <c r="O59" s="165"/>
    </row>
    <row r="60" spans="1:30" s="36" customFormat="1" ht="12.75" hidden="1" x14ac:dyDescent="0.2">
      <c r="A60" s="26"/>
      <c r="B60" s="275" t="s">
        <v>176</v>
      </c>
      <c r="C60" s="276"/>
      <c r="D60" s="277"/>
      <c r="E60" s="277"/>
      <c r="F60" s="277"/>
      <c r="G60" s="278"/>
      <c r="H60" s="677"/>
      <c r="I60" s="677"/>
      <c r="J60" s="677"/>
      <c r="K60" s="677"/>
      <c r="L60" s="677"/>
      <c r="M60" s="677"/>
      <c r="N60" s="165"/>
      <c r="O60" s="165"/>
      <c r="U60" s="36" t="s">
        <v>12</v>
      </c>
      <c r="W60" s="36" t="s">
        <v>12</v>
      </c>
    </row>
    <row r="61" spans="1:30" s="36" customFormat="1" ht="12.75" hidden="1" x14ac:dyDescent="0.2">
      <c r="A61" s="26"/>
      <c r="B61" s="279" t="s">
        <v>177</v>
      </c>
      <c r="C61" s="276"/>
      <c r="D61" s="277"/>
      <c r="E61" s="277"/>
      <c r="F61" s="277"/>
      <c r="G61" s="278"/>
      <c r="H61" s="677"/>
      <c r="I61" s="677"/>
      <c r="J61" s="677"/>
      <c r="K61" s="677"/>
      <c r="L61" s="677"/>
      <c r="M61" s="677"/>
      <c r="N61" s="165"/>
      <c r="O61" s="165"/>
    </row>
    <row r="62" spans="1:30" s="36" customFormat="1" ht="12.75" hidden="1" x14ac:dyDescent="0.2">
      <c r="A62" s="26"/>
      <c r="B62" s="279" t="s">
        <v>178</v>
      </c>
      <c r="C62" s="276"/>
      <c r="D62" s="277"/>
      <c r="E62" s="277"/>
      <c r="F62" s="277"/>
      <c r="G62" s="278"/>
      <c r="H62" s="677"/>
      <c r="I62" s="677"/>
      <c r="J62" s="677"/>
      <c r="K62" s="677"/>
      <c r="L62" s="677"/>
      <c r="M62" s="677"/>
      <c r="N62" s="165"/>
      <c r="O62" s="165"/>
      <c r="U62" s="36" t="s">
        <v>12</v>
      </c>
    </row>
    <row r="63" spans="1:30" s="36" customFormat="1" ht="12.75" hidden="1" x14ac:dyDescent="0.2">
      <c r="A63" s="26"/>
      <c r="B63" s="279" t="s">
        <v>179</v>
      </c>
      <c r="C63" s="276"/>
      <c r="D63" s="277"/>
      <c r="E63" s="277"/>
      <c r="F63" s="277"/>
      <c r="G63" s="278"/>
      <c r="H63" s="678"/>
      <c r="I63" s="679"/>
      <c r="J63" s="679"/>
      <c r="K63" s="679"/>
      <c r="L63" s="679"/>
      <c r="M63" s="680"/>
      <c r="N63" s="165"/>
      <c r="O63" s="165"/>
      <c r="S63" s="36" t="s">
        <v>12</v>
      </c>
      <c r="AD63" s="36" t="s">
        <v>12</v>
      </c>
    </row>
    <row r="64" spans="1:30" s="36" customFormat="1" ht="12.75" hidden="1" x14ac:dyDescent="0.2">
      <c r="A64" s="26"/>
      <c r="B64" s="279" t="s">
        <v>180</v>
      </c>
      <c r="C64" s="276"/>
      <c r="D64" s="277"/>
      <c r="E64" s="277"/>
      <c r="F64" s="277"/>
      <c r="G64" s="278"/>
      <c r="H64" s="678"/>
      <c r="I64" s="679"/>
      <c r="J64" s="679"/>
      <c r="K64" s="679"/>
      <c r="L64" s="679"/>
      <c r="M64" s="680"/>
      <c r="N64" s="165"/>
      <c r="O64" s="165"/>
    </row>
    <row r="65" spans="1:256" s="36" customFormat="1" ht="12.75" hidden="1" x14ac:dyDescent="0.2">
      <c r="A65" s="26"/>
      <c r="B65" s="279" t="s">
        <v>181</v>
      </c>
      <c r="C65" s="276"/>
      <c r="D65" s="277"/>
      <c r="E65" s="277"/>
      <c r="F65" s="277"/>
      <c r="G65" s="280"/>
      <c r="H65" s="681" t="s">
        <v>182</v>
      </c>
      <c r="I65" s="681"/>
      <c r="J65" s="681"/>
      <c r="K65" s="681"/>
      <c r="L65" s="681"/>
      <c r="M65" s="682"/>
      <c r="N65" s="165"/>
      <c r="O65" s="165"/>
      <c r="T65" s="36" t="s">
        <v>12</v>
      </c>
    </row>
    <row r="66" spans="1:256" s="36" customFormat="1" ht="12.75" hidden="1" x14ac:dyDescent="0.2">
      <c r="A66" s="26"/>
      <c r="B66" s="279" t="s">
        <v>183</v>
      </c>
      <c r="C66" s="276"/>
      <c r="D66" s="277"/>
      <c r="E66" s="277"/>
      <c r="F66" s="277"/>
      <c r="G66" s="280"/>
      <c r="H66" s="681" t="s">
        <v>184</v>
      </c>
      <c r="I66" s="681"/>
      <c r="J66" s="681"/>
      <c r="K66" s="681"/>
      <c r="L66" s="681"/>
      <c r="M66" s="682"/>
      <c r="N66" s="165"/>
      <c r="O66" s="165"/>
      <c r="AC66" s="36" t="s">
        <v>12</v>
      </c>
      <c r="AD66" s="36" t="s">
        <v>12</v>
      </c>
    </row>
    <row r="67" spans="1:256" s="36" customFormat="1" ht="12.75" hidden="1" x14ac:dyDescent="0.2">
      <c r="A67" s="26"/>
      <c r="B67" s="279" t="s">
        <v>185</v>
      </c>
      <c r="C67" s="276"/>
      <c r="D67" s="277"/>
      <c r="E67" s="277"/>
      <c r="F67" s="277"/>
      <c r="G67" s="278"/>
      <c r="H67" s="678"/>
      <c r="I67" s="679"/>
      <c r="J67" s="679"/>
      <c r="K67" s="679"/>
      <c r="L67" s="679"/>
      <c r="M67" s="680"/>
      <c r="N67" s="165"/>
      <c r="O67" s="165"/>
    </row>
    <row r="68" spans="1:256" s="36" customFormat="1" ht="12.75" hidden="1" x14ac:dyDescent="0.2">
      <c r="A68" s="26"/>
      <c r="B68" s="279"/>
      <c r="C68" s="276"/>
      <c r="D68" s="277"/>
      <c r="E68" s="277"/>
      <c r="F68" s="277"/>
      <c r="G68" s="280"/>
      <c r="H68" s="681"/>
      <c r="I68" s="681"/>
      <c r="J68" s="681"/>
      <c r="K68" s="681"/>
      <c r="L68" s="681"/>
      <c r="M68" s="682"/>
      <c r="N68" s="165"/>
      <c r="O68" s="165"/>
      <c r="AC68" s="36" t="s">
        <v>12</v>
      </c>
      <c r="AD68" s="36" t="s">
        <v>12</v>
      </c>
    </row>
    <row r="69" spans="1:256" ht="12.75" hidden="1" x14ac:dyDescent="0.2">
      <c r="B69" s="281" t="s">
        <v>167</v>
      </c>
      <c r="E69" s="282" t="s">
        <v>12</v>
      </c>
    </row>
    <row r="70" spans="1:256" ht="12.75" hidden="1" x14ac:dyDescent="0.2">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c r="DH70" s="165"/>
      <c r="DI70" s="165"/>
      <c r="DJ70" s="165"/>
      <c r="DK70" s="165"/>
      <c r="DL70" s="165"/>
      <c r="DM70" s="165"/>
      <c r="DN70" s="165"/>
      <c r="DO70" s="165"/>
      <c r="DP70" s="165"/>
      <c r="DQ70" s="165"/>
      <c r="DR70" s="165"/>
      <c r="DS70" s="165"/>
      <c r="DT70" s="165"/>
      <c r="DU70" s="165"/>
      <c r="DV70" s="165"/>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165"/>
      <c r="EU70" s="165"/>
      <c r="EV70" s="165"/>
      <c r="EW70" s="165"/>
      <c r="EX70" s="165"/>
      <c r="EY70" s="165"/>
      <c r="EZ70" s="165"/>
      <c r="FA70" s="165"/>
      <c r="FB70" s="165"/>
      <c r="FC70" s="165"/>
      <c r="FD70" s="165"/>
      <c r="FE70" s="165"/>
      <c r="FF70" s="165"/>
      <c r="FG70" s="165"/>
      <c r="FH70" s="165"/>
      <c r="FI70" s="165"/>
      <c r="FJ70" s="165"/>
      <c r="FK70" s="165"/>
      <c r="FL70" s="165"/>
      <c r="FM70" s="165"/>
      <c r="FN70" s="165"/>
      <c r="FO70" s="165"/>
      <c r="FP70" s="165"/>
      <c r="FQ70" s="165"/>
      <c r="FR70" s="165"/>
      <c r="FS70" s="165"/>
      <c r="FT70" s="165"/>
      <c r="FU70" s="165"/>
      <c r="FV70" s="165"/>
      <c r="FW70" s="165"/>
      <c r="FX70" s="165"/>
      <c r="FY70" s="165"/>
      <c r="FZ70" s="165"/>
      <c r="GA70" s="165"/>
      <c r="GB70" s="165"/>
      <c r="GC70" s="165"/>
      <c r="GD70" s="165"/>
      <c r="GE70" s="165"/>
      <c r="GF70" s="165"/>
      <c r="GG70" s="165"/>
      <c r="GH70" s="165"/>
      <c r="GI70" s="165"/>
      <c r="GJ70" s="165"/>
      <c r="GK70" s="165"/>
      <c r="GL70" s="165"/>
      <c r="GM70" s="165"/>
      <c r="GN70" s="165"/>
      <c r="GO70" s="165"/>
      <c r="GP70" s="165"/>
      <c r="GQ70" s="165"/>
      <c r="GR70" s="165"/>
      <c r="GS70" s="165"/>
      <c r="GT70" s="165"/>
      <c r="GU70" s="165"/>
      <c r="GV70" s="165"/>
      <c r="GW70" s="165"/>
      <c r="GX70" s="165"/>
      <c r="GY70" s="165"/>
      <c r="GZ70" s="165"/>
      <c r="HA70" s="165"/>
      <c r="HB70" s="165"/>
      <c r="HC70" s="165"/>
      <c r="HD70" s="165"/>
      <c r="HE70" s="165"/>
      <c r="HF70" s="165"/>
      <c r="HG70" s="165"/>
      <c r="HH70" s="165"/>
      <c r="HI70" s="165"/>
      <c r="HJ70" s="165"/>
      <c r="HK70" s="165"/>
      <c r="HL70" s="165"/>
      <c r="HM70" s="165"/>
      <c r="HN70" s="165"/>
      <c r="HO70" s="165"/>
      <c r="HP70" s="165"/>
      <c r="HQ70" s="165"/>
      <c r="HR70" s="165"/>
      <c r="HS70" s="165"/>
      <c r="HT70" s="165"/>
      <c r="HU70" s="165"/>
      <c r="HV70" s="165"/>
      <c r="HW70" s="165"/>
      <c r="HX70" s="165"/>
      <c r="HY70" s="165"/>
      <c r="HZ70" s="165"/>
      <c r="IA70" s="165"/>
      <c r="IB70" s="165"/>
      <c r="IC70" s="165"/>
      <c r="ID70" s="165"/>
      <c r="IE70" s="165"/>
      <c r="IF70" s="165"/>
      <c r="IG70" s="165"/>
      <c r="IH70" s="165"/>
      <c r="II70" s="165"/>
      <c r="IJ70" s="165"/>
      <c r="IK70" s="165"/>
      <c r="IL70" s="165"/>
      <c r="IM70" s="165"/>
      <c r="IN70" s="165"/>
      <c r="IO70" s="165"/>
      <c r="IP70" s="165"/>
      <c r="IQ70" s="165"/>
      <c r="IR70" s="165"/>
      <c r="IS70" s="165"/>
      <c r="IT70" s="165"/>
      <c r="IU70" s="165"/>
      <c r="IV70" s="165"/>
    </row>
    <row r="71" spans="1:256" ht="12.75" hidden="1" x14ac:dyDescent="0.2">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c r="DH71" s="165"/>
      <c r="DI71" s="165"/>
      <c r="DJ71" s="165"/>
      <c r="DK71" s="165"/>
      <c r="DL71" s="165"/>
      <c r="DM71" s="165"/>
      <c r="DN71" s="165"/>
      <c r="DO71" s="165"/>
      <c r="DP71" s="165"/>
      <c r="DQ71" s="165"/>
      <c r="DR71" s="165"/>
      <c r="DS71" s="165"/>
      <c r="DT71" s="165"/>
      <c r="DU71" s="165"/>
      <c r="DV71" s="165"/>
      <c r="DW71" s="165"/>
      <c r="DX71" s="165"/>
      <c r="DY71" s="165"/>
      <c r="DZ71" s="165"/>
      <c r="EA71" s="165"/>
      <c r="EB71" s="165"/>
      <c r="EC71" s="165"/>
      <c r="ED71" s="165"/>
      <c r="EE71" s="165"/>
      <c r="EF71" s="165"/>
      <c r="EG71" s="165"/>
      <c r="EH71" s="165"/>
      <c r="EI71" s="165"/>
      <c r="EJ71" s="165"/>
      <c r="EK71" s="165"/>
      <c r="EL71" s="165"/>
      <c r="EM71" s="165"/>
      <c r="EN71" s="165"/>
      <c r="EO71" s="165"/>
      <c r="EP71" s="165"/>
      <c r="EQ71" s="165"/>
      <c r="ER71" s="165"/>
      <c r="ES71" s="165"/>
      <c r="ET71" s="165"/>
      <c r="EU71" s="165"/>
      <c r="EV71" s="165"/>
      <c r="EW71" s="165"/>
      <c r="EX71" s="165"/>
      <c r="EY71" s="165"/>
      <c r="EZ71" s="165"/>
      <c r="FA71" s="165"/>
      <c r="FB71" s="165"/>
      <c r="FC71" s="165"/>
      <c r="FD71" s="165"/>
      <c r="FE71" s="165"/>
      <c r="FF71" s="165"/>
      <c r="FG71" s="165"/>
      <c r="FH71" s="165"/>
      <c r="FI71" s="165"/>
      <c r="FJ71" s="165"/>
      <c r="FK71" s="165"/>
      <c r="FL71" s="165"/>
      <c r="FM71" s="165"/>
      <c r="FN71" s="165"/>
      <c r="FO71" s="165"/>
      <c r="FP71" s="165"/>
      <c r="FQ71" s="165"/>
      <c r="FR71" s="165"/>
      <c r="FS71" s="165"/>
      <c r="FT71" s="165"/>
      <c r="FU71" s="165"/>
      <c r="FV71" s="165"/>
      <c r="FW71" s="165"/>
      <c r="FX71" s="165"/>
      <c r="FY71" s="165"/>
      <c r="FZ71" s="165"/>
      <c r="GA71" s="165"/>
      <c r="GB71" s="165"/>
      <c r="GC71" s="165"/>
      <c r="GD71" s="165"/>
      <c r="GE71" s="165"/>
      <c r="GF71" s="165"/>
      <c r="GG71" s="165"/>
      <c r="GH71" s="165"/>
      <c r="GI71" s="165"/>
      <c r="GJ71" s="165"/>
      <c r="GK71" s="165"/>
      <c r="GL71" s="165"/>
      <c r="GM71" s="165"/>
      <c r="GN71" s="165"/>
      <c r="GO71" s="165"/>
      <c r="GP71" s="165"/>
      <c r="GQ71" s="165"/>
      <c r="GR71" s="165"/>
      <c r="GS71" s="165"/>
      <c r="GT71" s="165"/>
      <c r="GU71" s="165"/>
      <c r="GV71" s="165"/>
      <c r="GW71" s="165"/>
      <c r="GX71" s="165"/>
      <c r="GY71" s="165"/>
      <c r="GZ71" s="165"/>
      <c r="HA71" s="165"/>
      <c r="HB71" s="165"/>
      <c r="HC71" s="165"/>
      <c r="HD71" s="165"/>
      <c r="HE71" s="165"/>
      <c r="HF71" s="165"/>
      <c r="HG71" s="165"/>
      <c r="HH71" s="165"/>
      <c r="HI71" s="165"/>
      <c r="HJ71" s="165"/>
      <c r="HK71" s="165"/>
      <c r="HL71" s="165"/>
      <c r="HM71" s="165"/>
      <c r="HN71" s="165"/>
      <c r="HO71" s="165"/>
      <c r="HP71" s="165"/>
      <c r="HQ71" s="165"/>
      <c r="HR71" s="165"/>
      <c r="HS71" s="165"/>
      <c r="HT71" s="165"/>
      <c r="HU71" s="165"/>
      <c r="HV71" s="165"/>
      <c r="HW71" s="165"/>
      <c r="HX71" s="165"/>
      <c r="HY71" s="165"/>
      <c r="HZ71" s="165"/>
      <c r="IA71" s="165"/>
      <c r="IB71" s="165"/>
      <c r="IC71" s="165"/>
      <c r="ID71" s="165"/>
      <c r="IE71" s="165"/>
      <c r="IF71" s="165"/>
      <c r="IG71" s="165"/>
      <c r="IH71" s="165"/>
      <c r="II71" s="165"/>
      <c r="IJ71" s="165"/>
      <c r="IK71" s="165"/>
      <c r="IL71" s="165"/>
      <c r="IM71" s="165"/>
      <c r="IN71" s="165"/>
      <c r="IO71" s="165"/>
      <c r="IP71" s="165"/>
      <c r="IQ71" s="165"/>
      <c r="IR71" s="165"/>
      <c r="IS71" s="165"/>
      <c r="IT71" s="165"/>
      <c r="IU71" s="165"/>
      <c r="IV71" s="165"/>
    </row>
    <row r="72" spans="1:256" ht="12.75" hidden="1" x14ac:dyDescent="0.2">
      <c r="A72" s="165"/>
      <c r="B72" s="284" t="s">
        <v>186</v>
      </c>
      <c r="C72" s="165"/>
      <c r="D72" s="165" t="s">
        <v>12</v>
      </c>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c r="DH72" s="165"/>
      <c r="DI72" s="165"/>
      <c r="DJ72" s="165"/>
      <c r="DK72" s="165"/>
      <c r="DL72" s="165"/>
      <c r="DM72" s="165"/>
      <c r="DN72" s="165"/>
      <c r="DO72" s="165"/>
      <c r="DP72" s="165"/>
      <c r="DQ72" s="165"/>
      <c r="DR72" s="165"/>
      <c r="DS72" s="165"/>
      <c r="DT72" s="165"/>
      <c r="DU72" s="165"/>
      <c r="DV72" s="165"/>
      <c r="DW72" s="165"/>
      <c r="DX72" s="165"/>
      <c r="DY72" s="165"/>
      <c r="DZ72" s="165"/>
      <c r="EA72" s="165"/>
      <c r="EB72" s="165"/>
      <c r="EC72" s="165"/>
      <c r="ED72" s="165"/>
      <c r="EE72" s="165"/>
      <c r="EF72" s="165"/>
      <c r="EG72" s="165"/>
      <c r="EH72" s="165"/>
      <c r="EI72" s="165"/>
      <c r="EJ72" s="165"/>
      <c r="EK72" s="165"/>
      <c r="EL72" s="165"/>
      <c r="EM72" s="165"/>
      <c r="EN72" s="165"/>
      <c r="EO72" s="165"/>
      <c r="EP72" s="165"/>
      <c r="EQ72" s="165"/>
      <c r="ER72" s="165"/>
      <c r="ES72" s="165"/>
      <c r="ET72" s="165"/>
      <c r="EU72" s="165"/>
      <c r="EV72" s="165"/>
      <c r="EW72" s="165"/>
      <c r="EX72" s="165"/>
      <c r="EY72" s="165"/>
      <c r="EZ72" s="165"/>
      <c r="FA72" s="165"/>
      <c r="FB72" s="165"/>
      <c r="FC72" s="165"/>
      <c r="FD72" s="165"/>
      <c r="FE72" s="165"/>
      <c r="FF72" s="165"/>
      <c r="FG72" s="165"/>
      <c r="FH72" s="165"/>
      <c r="FI72" s="165"/>
      <c r="FJ72" s="165"/>
      <c r="FK72" s="165"/>
      <c r="FL72" s="165"/>
      <c r="FM72" s="165"/>
      <c r="FN72" s="165"/>
      <c r="FO72" s="165"/>
      <c r="FP72" s="165"/>
      <c r="FQ72" s="165"/>
      <c r="FR72" s="165"/>
      <c r="FS72" s="165"/>
      <c r="FT72" s="165"/>
      <c r="FU72" s="165"/>
      <c r="FV72" s="165"/>
      <c r="FW72" s="165"/>
      <c r="FX72" s="165"/>
      <c r="FY72" s="165"/>
      <c r="FZ72" s="165"/>
      <c r="GA72" s="165"/>
      <c r="GB72" s="165"/>
      <c r="GC72" s="165"/>
      <c r="GD72" s="165"/>
      <c r="GE72" s="165"/>
      <c r="GF72" s="165"/>
      <c r="GG72" s="165"/>
      <c r="GH72" s="165"/>
      <c r="GI72" s="165"/>
      <c r="GJ72" s="165"/>
      <c r="GK72" s="165"/>
      <c r="GL72" s="165"/>
      <c r="GM72" s="165"/>
      <c r="GN72" s="165"/>
      <c r="GO72" s="165"/>
      <c r="GP72" s="165"/>
      <c r="GQ72" s="165"/>
      <c r="GR72" s="165"/>
      <c r="GS72" s="165"/>
      <c r="GT72" s="165"/>
      <c r="GU72" s="165"/>
      <c r="GV72" s="165"/>
      <c r="GW72" s="165"/>
      <c r="GX72" s="165"/>
      <c r="GY72" s="165"/>
      <c r="GZ72" s="165"/>
      <c r="HA72" s="165"/>
      <c r="HB72" s="165"/>
      <c r="HC72" s="165"/>
      <c r="HD72" s="165"/>
      <c r="HE72" s="165"/>
      <c r="HF72" s="165"/>
      <c r="HG72" s="165"/>
      <c r="HH72" s="165"/>
      <c r="HI72" s="165"/>
      <c r="HJ72" s="165"/>
      <c r="HK72" s="165"/>
      <c r="HL72" s="165"/>
      <c r="HM72" s="165"/>
      <c r="HN72" s="165"/>
      <c r="HO72" s="165"/>
      <c r="HP72" s="165"/>
      <c r="HQ72" s="165"/>
      <c r="HR72" s="165"/>
      <c r="HS72" s="165"/>
      <c r="HT72" s="165"/>
      <c r="HU72" s="165"/>
      <c r="HV72" s="165"/>
      <c r="HW72" s="165"/>
      <c r="HX72" s="165"/>
      <c r="HY72" s="165"/>
      <c r="HZ72" s="165"/>
      <c r="IA72" s="165"/>
      <c r="IB72" s="165"/>
      <c r="IC72" s="165"/>
      <c r="ID72" s="165"/>
      <c r="IE72" s="165"/>
      <c r="IF72" s="165"/>
      <c r="IG72" s="165"/>
      <c r="IH72" s="165"/>
      <c r="II72" s="165"/>
      <c r="IJ72" s="165"/>
      <c r="IK72" s="165"/>
      <c r="IL72" s="165"/>
      <c r="IM72" s="165"/>
      <c r="IN72" s="165"/>
      <c r="IO72" s="165"/>
      <c r="IP72" s="165"/>
      <c r="IQ72" s="165"/>
      <c r="IR72" s="165"/>
      <c r="IS72" s="165"/>
      <c r="IT72" s="165"/>
      <c r="IU72" s="165"/>
      <c r="IV72" s="165"/>
    </row>
    <row r="73" spans="1:256" ht="12.75" hidden="1" x14ac:dyDescent="0.2">
      <c r="B73" s="281" t="s">
        <v>167</v>
      </c>
    </row>
    <row r="74" spans="1:256" ht="12.75" hidden="1" x14ac:dyDescent="0.2">
      <c r="B74" s="281" t="s">
        <v>187</v>
      </c>
      <c r="D74" s="165"/>
      <c r="E74" s="165"/>
    </row>
    <row r="75" spans="1:256" ht="12.75" hidden="1" x14ac:dyDescent="0.2">
      <c r="B75" s="281" t="s">
        <v>188</v>
      </c>
      <c r="D75" s="165"/>
      <c r="E75" s="165"/>
    </row>
    <row r="76" spans="1:256" ht="12.75" hidden="1" x14ac:dyDescent="0.2">
      <c r="B76" s="281" t="s">
        <v>189</v>
      </c>
    </row>
    <row r="77" spans="1:256" ht="12.75" hidden="1" x14ac:dyDescent="0.2">
      <c r="B77" s="281" t="s">
        <v>190</v>
      </c>
    </row>
    <row r="78" spans="1:256" ht="12.75" hidden="1" x14ac:dyDescent="0.2">
      <c r="B78" s="281" t="s">
        <v>191</v>
      </c>
    </row>
    <row r="79" spans="1:256" ht="12.75" hidden="1" x14ac:dyDescent="0.2">
      <c r="B79" s="281" t="s">
        <v>192</v>
      </c>
    </row>
    <row r="80" spans="1:256" ht="12.75" hidden="1" x14ac:dyDescent="0.2">
      <c r="B80" s="281" t="s">
        <v>193</v>
      </c>
    </row>
    <row r="81" ht="12.75" x14ac:dyDescent="0.2"/>
  </sheetData>
  <mergeCells count="25">
    <mergeCell ref="B3:N3"/>
    <mergeCell ref="A1:N1"/>
    <mergeCell ref="N4:N5"/>
    <mergeCell ref="H58:M58"/>
    <mergeCell ref="H59:M59"/>
    <mergeCell ref="H60:M60"/>
    <mergeCell ref="H55:M55"/>
    <mergeCell ref="H56:M56"/>
    <mergeCell ref="H57:M57"/>
    <mergeCell ref="B4:E4"/>
    <mergeCell ref="F4:G4"/>
    <mergeCell ref="H4:H5"/>
    <mergeCell ref="I4:I5"/>
    <mergeCell ref="J4:J5"/>
    <mergeCell ref="K4:K5"/>
    <mergeCell ref="L4:L5"/>
    <mergeCell ref="M4:M5"/>
    <mergeCell ref="H61:M61"/>
    <mergeCell ref="H62:M62"/>
    <mergeCell ref="H63:M63"/>
    <mergeCell ref="H67:M67"/>
    <mergeCell ref="H68:M68"/>
    <mergeCell ref="H64:M64"/>
    <mergeCell ref="H65:M65"/>
    <mergeCell ref="H66:M66"/>
  </mergeCells>
  <dataValidations count="2">
    <dataValidation type="list" operator="equal" sqref="F6:F50" xr:uid="{00000000-0002-0000-0400-000000000000}">
      <formula1>$B$69:$B$69</formula1>
      <formula2>0</formula2>
    </dataValidation>
    <dataValidation type="list" operator="equal" sqref="D6:D50" xr:uid="{00000000-0002-0000-0400-000001000000}">
      <formula1>$B$54:$B$68</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0">
    <tabColor indexed="21"/>
    <pageSetUpPr fitToPage="1"/>
  </sheetPr>
  <dimension ref="A1:BG49"/>
  <sheetViews>
    <sheetView showGridLines="0" zoomScaleNormal="100" zoomScaleSheetLayoutView="150" workbookViewId="0">
      <selection activeCell="B4" sqref="B4:G17"/>
    </sheetView>
  </sheetViews>
  <sheetFormatPr defaultColWidth="2.7109375" defaultRowHeight="20.100000000000001" customHeight="1" x14ac:dyDescent="0.2"/>
  <cols>
    <col min="1" max="1" width="1.7109375" style="301" customWidth="1"/>
    <col min="2" max="2" width="63.7109375" style="301" customWidth="1"/>
    <col min="3" max="3" width="16.7109375" style="301" customWidth="1"/>
    <col min="4" max="4" width="14.7109375" style="301" customWidth="1"/>
    <col min="5" max="5" width="16.7109375" style="301" customWidth="1"/>
    <col min="6" max="6" width="8.7109375" style="340" customWidth="1"/>
    <col min="7" max="7" width="14.7109375" style="301" customWidth="1"/>
    <col min="8" max="8" width="1.7109375" style="301" customWidth="1"/>
    <col min="9" max="16384" width="2.7109375" style="301"/>
  </cols>
  <sheetData>
    <row r="1" spans="1:59" s="290" customFormat="1" ht="20.100000000000001" customHeight="1" x14ac:dyDescent="0.2">
      <c r="A1" s="289"/>
      <c r="B1" s="691" t="s">
        <v>128</v>
      </c>
      <c r="C1" s="691"/>
      <c r="D1" s="691"/>
      <c r="E1" s="691"/>
      <c r="F1" s="691"/>
      <c r="G1" s="691"/>
      <c r="H1" s="691"/>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row>
    <row r="2" spans="1:59" s="290" customFormat="1" ht="10.5" customHeight="1" x14ac:dyDescent="0.2">
      <c r="A2" s="291"/>
      <c r="B2" s="165"/>
      <c r="C2" s="165"/>
      <c r="D2" s="165"/>
      <c r="E2" s="165"/>
      <c r="F2" s="165"/>
      <c r="G2" s="165"/>
      <c r="H2" s="292"/>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row>
    <row r="3" spans="1:59" s="290" customFormat="1" ht="26.1" customHeight="1" x14ac:dyDescent="0.2">
      <c r="A3" s="291"/>
      <c r="B3" s="692" t="s">
        <v>1483</v>
      </c>
      <c r="C3" s="692"/>
      <c r="D3" s="692"/>
      <c r="E3" s="692"/>
      <c r="F3" s="692"/>
      <c r="G3" s="692"/>
      <c r="H3" s="293"/>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row>
    <row r="4" spans="1:59" s="290" customFormat="1" ht="12.75" customHeight="1" x14ac:dyDescent="0.2">
      <c r="A4" s="291"/>
      <c r="B4" s="693"/>
      <c r="C4" s="693"/>
      <c r="D4" s="693"/>
      <c r="E4" s="693"/>
      <c r="F4" s="693"/>
      <c r="G4" s="693"/>
      <c r="H4" s="293"/>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row>
    <row r="5" spans="1:59" s="290" customFormat="1" ht="12.75" customHeight="1" x14ac:dyDescent="0.2">
      <c r="A5" s="291"/>
      <c r="B5" s="693"/>
      <c r="C5" s="693"/>
      <c r="D5" s="693"/>
      <c r="E5" s="693"/>
      <c r="F5" s="693"/>
      <c r="G5" s="693"/>
      <c r="H5" s="293"/>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row>
    <row r="6" spans="1:59" s="290" customFormat="1" ht="12.75" customHeight="1" x14ac:dyDescent="0.2">
      <c r="A6" s="291"/>
      <c r="B6" s="693"/>
      <c r="C6" s="693"/>
      <c r="D6" s="693"/>
      <c r="E6" s="693"/>
      <c r="F6" s="693"/>
      <c r="G6" s="693"/>
      <c r="H6" s="293"/>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row>
    <row r="7" spans="1:59" s="290" customFormat="1" ht="12.75" customHeight="1" x14ac:dyDescent="0.2">
      <c r="A7" s="291"/>
      <c r="B7" s="693"/>
      <c r="C7" s="693"/>
      <c r="D7" s="693"/>
      <c r="E7" s="693"/>
      <c r="F7" s="693"/>
      <c r="G7" s="693"/>
      <c r="H7" s="293"/>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row>
    <row r="8" spans="1:59" s="290" customFormat="1" ht="12.75" customHeight="1" x14ac:dyDescent="0.2">
      <c r="A8" s="291"/>
      <c r="B8" s="693"/>
      <c r="C8" s="693"/>
      <c r="D8" s="693"/>
      <c r="E8" s="693"/>
      <c r="F8" s="693"/>
      <c r="G8" s="693"/>
      <c r="H8" s="293"/>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row>
    <row r="9" spans="1:59" s="290" customFormat="1" ht="12.75" customHeight="1" x14ac:dyDescent="0.2">
      <c r="A9" s="291"/>
      <c r="B9" s="693"/>
      <c r="C9" s="693"/>
      <c r="D9" s="693"/>
      <c r="E9" s="693"/>
      <c r="F9" s="693"/>
      <c r="G9" s="693"/>
      <c r="H9" s="293"/>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row>
    <row r="10" spans="1:59" s="290" customFormat="1" ht="12.75" customHeight="1" x14ac:dyDescent="0.2">
      <c r="A10" s="291"/>
      <c r="B10" s="693"/>
      <c r="C10" s="693"/>
      <c r="D10" s="693"/>
      <c r="E10" s="693"/>
      <c r="F10" s="693"/>
      <c r="G10" s="693"/>
      <c r="H10" s="293"/>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row>
    <row r="11" spans="1:59" s="290" customFormat="1" ht="12.75" customHeight="1" x14ac:dyDescent="0.2">
      <c r="A11" s="291"/>
      <c r="B11" s="693"/>
      <c r="C11" s="693"/>
      <c r="D11" s="693"/>
      <c r="E11" s="693"/>
      <c r="F11" s="693"/>
      <c r="G11" s="693"/>
      <c r="H11" s="293"/>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row>
    <row r="12" spans="1:59" s="290" customFormat="1" ht="12.75" customHeight="1" x14ac:dyDescent="0.2">
      <c r="A12" s="291"/>
      <c r="B12" s="693"/>
      <c r="C12" s="693"/>
      <c r="D12" s="693"/>
      <c r="E12" s="693"/>
      <c r="F12" s="693"/>
      <c r="G12" s="693"/>
      <c r="H12" s="293"/>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row>
    <row r="13" spans="1:59" s="290" customFormat="1" ht="12.75" customHeight="1" x14ac:dyDescent="0.2">
      <c r="A13" s="291"/>
      <c r="B13" s="693"/>
      <c r="C13" s="693"/>
      <c r="D13" s="693"/>
      <c r="E13" s="693"/>
      <c r="F13" s="693"/>
      <c r="G13" s="693"/>
      <c r="H13" s="293"/>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row>
    <row r="14" spans="1:59" s="290" customFormat="1" ht="12.75" customHeight="1" x14ac:dyDescent="0.2">
      <c r="A14" s="291"/>
      <c r="B14" s="693"/>
      <c r="C14" s="693"/>
      <c r="D14" s="693"/>
      <c r="E14" s="693"/>
      <c r="F14" s="693"/>
      <c r="G14" s="693"/>
      <c r="H14" s="293"/>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row>
    <row r="15" spans="1:59" s="290" customFormat="1" ht="12.75" customHeight="1" x14ac:dyDescent="0.2">
      <c r="A15" s="291"/>
      <c r="B15" s="693"/>
      <c r="C15" s="693"/>
      <c r="D15" s="693"/>
      <c r="E15" s="693"/>
      <c r="F15" s="693"/>
      <c r="G15" s="693"/>
      <c r="H15" s="293"/>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row>
    <row r="16" spans="1:59" s="290" customFormat="1" ht="12.75" customHeight="1" x14ac:dyDescent="0.2">
      <c r="A16" s="291"/>
      <c r="B16" s="693"/>
      <c r="C16" s="693"/>
      <c r="D16" s="693"/>
      <c r="E16" s="693"/>
      <c r="F16" s="693"/>
      <c r="G16" s="693"/>
      <c r="H16" s="293"/>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row>
    <row r="17" spans="1:59" s="290" customFormat="1" ht="12.75" customHeight="1" x14ac:dyDescent="0.2">
      <c r="A17" s="291"/>
      <c r="B17" s="693"/>
      <c r="C17" s="693"/>
      <c r="D17" s="693"/>
      <c r="E17" s="693"/>
      <c r="F17" s="693"/>
      <c r="G17" s="693"/>
      <c r="H17" s="293"/>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row>
    <row r="18" spans="1:59" s="290" customFormat="1" ht="12.75" customHeight="1" x14ac:dyDescent="0.2">
      <c r="A18" s="291"/>
      <c r="B18" s="165"/>
      <c r="C18" s="165"/>
      <c r="D18" s="165"/>
      <c r="E18" s="165"/>
      <c r="F18" s="165"/>
      <c r="G18" s="165"/>
      <c r="H18" s="294"/>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row>
    <row r="19" spans="1:59" s="296" customFormat="1" ht="20.100000000000001" customHeight="1" x14ac:dyDescent="0.2">
      <c r="A19" s="295"/>
      <c r="B19" s="694" t="s">
        <v>1486</v>
      </c>
      <c r="C19" s="695"/>
      <c r="D19" s="695"/>
      <c r="E19" s="695"/>
      <c r="F19" s="695"/>
      <c r="G19" s="696"/>
      <c r="H19" s="294"/>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row>
    <row r="20" spans="1:59" ht="19.350000000000001" customHeight="1" x14ac:dyDescent="0.2">
      <c r="A20" s="297"/>
      <c r="B20" s="298"/>
      <c r="C20" s="298"/>
      <c r="D20" s="298"/>
      <c r="E20" s="298"/>
      <c r="F20" s="299"/>
      <c r="G20" s="298"/>
      <c r="H20" s="300"/>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row>
    <row r="21" spans="1:59" s="304" customFormat="1" ht="12" customHeight="1" x14ac:dyDescent="0.2">
      <c r="A21" s="302"/>
      <c r="B21" s="442" t="s">
        <v>194</v>
      </c>
      <c r="C21" s="697" t="s">
        <v>195</v>
      </c>
      <c r="D21" s="698" t="s">
        <v>196</v>
      </c>
      <c r="E21" s="698" t="s">
        <v>197</v>
      </c>
      <c r="F21" s="699" t="s">
        <v>198</v>
      </c>
      <c r="G21" s="698" t="s">
        <v>199</v>
      </c>
      <c r="H21" s="303"/>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row>
    <row r="22" spans="1:59" s="307" customFormat="1" ht="12" customHeight="1" x14ac:dyDescent="0.2">
      <c r="A22" s="305"/>
      <c r="B22" s="341" t="s">
        <v>200</v>
      </c>
      <c r="C22" s="697"/>
      <c r="D22" s="698"/>
      <c r="E22" s="698"/>
      <c r="F22" s="699"/>
      <c r="G22" s="698"/>
      <c r="H22" s="306"/>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row>
    <row r="23" spans="1:59" s="310" customFormat="1" ht="13.9" customHeight="1" x14ac:dyDescent="0.2">
      <c r="A23" s="308"/>
      <c r="B23" s="342" t="str">
        <f>+'[1]P6 Classificação Investimentos'!B425</f>
        <v>1.a) Obras de reconstrução, remodelação/adaptação e melhoramento de edifícios ou outras construções consideradas património rural</v>
      </c>
      <c r="C23" s="446"/>
      <c r="D23" s="446"/>
      <c r="E23" s="446"/>
      <c r="F23" s="346">
        <f>+$B$47+$D$47</f>
        <v>0.8</v>
      </c>
      <c r="G23" s="450">
        <f>+E23*F23</f>
        <v>0</v>
      </c>
      <c r="H23" s="309"/>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row>
    <row r="24" spans="1:59" s="310" customFormat="1" ht="13.9" customHeight="1" x14ac:dyDescent="0.2">
      <c r="A24" s="308"/>
      <c r="B24" s="342" t="str">
        <f>+'[1]P6 Classificação Investimentos'!B427</f>
        <v>1.c) Adaptação de instalações existentes relacionadas com a execução do investimento</v>
      </c>
      <c r="C24" s="446"/>
      <c r="D24" s="446"/>
      <c r="E24" s="446"/>
      <c r="F24" s="346">
        <f>+$B$47+$D$47</f>
        <v>0.8</v>
      </c>
      <c r="G24" s="450">
        <f t="shared" ref="G24:G28" si="0">+E24*F24</f>
        <v>0</v>
      </c>
      <c r="H24" s="309"/>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row>
    <row r="25" spans="1:59" s="313" customFormat="1" ht="13.9" customHeight="1" x14ac:dyDescent="0.2">
      <c r="A25" s="311"/>
      <c r="B25" s="343" t="s">
        <v>201</v>
      </c>
      <c r="C25" s="447">
        <f>C23+C24</f>
        <v>0</v>
      </c>
      <c r="D25" s="447">
        <f t="shared" ref="D25:E25" si="1">D23+D24</f>
        <v>0</v>
      </c>
      <c r="E25" s="447">
        <f t="shared" si="1"/>
        <v>0</v>
      </c>
      <c r="F25" s="344" t="s">
        <v>27</v>
      </c>
      <c r="G25" s="447">
        <f>G23+G24</f>
        <v>0</v>
      </c>
      <c r="H25" s="312"/>
      <c r="J25" s="165"/>
      <c r="K25" s="165"/>
      <c r="L25" s="165"/>
      <c r="M25" s="165"/>
      <c r="N25" s="165"/>
      <c r="O25" s="165"/>
      <c r="P25" s="165"/>
      <c r="Q25" s="165"/>
      <c r="R25" s="165" t="s">
        <v>12</v>
      </c>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row>
    <row r="26" spans="1:59" s="310" customFormat="1" ht="13.9" customHeight="1" x14ac:dyDescent="0.2">
      <c r="A26" s="308"/>
      <c r="B26" s="342" t="str">
        <f>+'[1]P6 Classificação Investimentos'!B429</f>
        <v>1.e) Aquisição de sistemas de energia / eficiência energética / energias renováveis</v>
      </c>
      <c r="C26" s="446"/>
      <c r="D26" s="446"/>
      <c r="E26" s="446"/>
      <c r="F26" s="346">
        <f>+$B$47+$D$47</f>
        <v>0.8</v>
      </c>
      <c r="G26" s="450">
        <f t="shared" si="0"/>
        <v>0</v>
      </c>
      <c r="H26" s="309"/>
      <c r="T26" s="310" t="s">
        <v>12</v>
      </c>
    </row>
    <row r="27" spans="1:59" s="310" customFormat="1" ht="13.9" customHeight="1" x14ac:dyDescent="0.2">
      <c r="A27" s="308"/>
      <c r="B27" s="342" t="str">
        <f>+'[1]P6 Classificação Investimentos'!B430</f>
        <v>2.a) Compra de máquinas e equipamentos novos, incluindo equipamentos informáticos</v>
      </c>
      <c r="C27" s="446"/>
      <c r="D27" s="446"/>
      <c r="E27" s="446"/>
      <c r="F27" s="346">
        <f>+$B$47+$D$47</f>
        <v>0.8</v>
      </c>
      <c r="G27" s="450">
        <f t="shared" si="0"/>
        <v>0</v>
      </c>
      <c r="H27" s="309"/>
      <c r="P27" s="310" t="s">
        <v>12</v>
      </c>
    </row>
    <row r="28" spans="1:59" s="310" customFormat="1" ht="13.9" customHeight="1" x14ac:dyDescent="0.2">
      <c r="A28" s="308"/>
      <c r="B28" s="342" t="str">
        <f>+'[1]P6 Classificação Investimentos'!B431</f>
        <v>2.b) Aquisição de equipamento diretamente relacionado com o desenvolvimento da operação</v>
      </c>
      <c r="C28" s="446"/>
      <c r="D28" s="446"/>
      <c r="E28" s="446"/>
      <c r="F28" s="346">
        <f>+$B$47+$D$47</f>
        <v>0.8</v>
      </c>
      <c r="G28" s="450">
        <f t="shared" si="0"/>
        <v>0</v>
      </c>
      <c r="H28" s="309"/>
    </row>
    <row r="29" spans="1:59" s="310" customFormat="1" ht="13.9" customHeight="1" x14ac:dyDescent="0.2">
      <c r="A29" s="308"/>
      <c r="B29" s="345" t="str">
        <f>+'[1]P6 Classificação Investimentos'!B432</f>
        <v>2.c) Aquisição de viaturas e meios de transporte, quando devidamente justificados e indispensáveis</v>
      </c>
      <c r="C29" s="446"/>
      <c r="D29" s="446"/>
      <c r="E29" s="446"/>
      <c r="F29" s="346">
        <f>+$B$47+$D$47</f>
        <v>0.8</v>
      </c>
      <c r="G29" s="450">
        <f>+E29*F29</f>
        <v>0</v>
      </c>
      <c r="H29" s="309"/>
      <c r="R29" s="310" t="s">
        <v>12</v>
      </c>
    </row>
    <row r="30" spans="1:59" s="313" customFormat="1" ht="13.9" customHeight="1" x14ac:dyDescent="0.2">
      <c r="A30" s="311"/>
      <c r="B30" s="343" t="s">
        <v>202</v>
      </c>
      <c r="C30" s="448">
        <f>C26+C27+C28+C29</f>
        <v>0</v>
      </c>
      <c r="D30" s="448">
        <f>D26+D27+D28+D29</f>
        <v>0</v>
      </c>
      <c r="E30" s="448">
        <f>E26+E27+E28+E29</f>
        <v>0</v>
      </c>
      <c r="F30" s="344" t="s">
        <v>27</v>
      </c>
      <c r="G30" s="448">
        <f>G26+G27+G28+G29</f>
        <v>0</v>
      </c>
      <c r="H30" s="312"/>
      <c r="O30" s="313" t="s">
        <v>12</v>
      </c>
      <c r="Q30" s="313" t="s">
        <v>12</v>
      </c>
    </row>
    <row r="31" spans="1:59" s="310" customFormat="1" ht="13.9" customHeight="1" x14ac:dyDescent="0.2">
      <c r="A31" s="308"/>
      <c r="B31" s="345" t="str">
        <f>+'[1]P6 Classificação Investimentos'!B434</f>
        <v xml:space="preserve">3.a) Software aplicacional </v>
      </c>
      <c r="C31" s="446"/>
      <c r="D31" s="446"/>
      <c r="E31" s="446"/>
      <c r="F31" s="346">
        <f>+$B$47+$D$47</f>
        <v>0.8</v>
      </c>
      <c r="G31" s="450">
        <f>+E31*F31</f>
        <v>0</v>
      </c>
      <c r="H31" s="309"/>
    </row>
    <row r="32" spans="1:59" s="310" customFormat="1" ht="13.9" customHeight="1" x14ac:dyDescent="0.2">
      <c r="A32" s="308"/>
      <c r="B32" s="345" t="str">
        <f>+'[2]P6 Classificação Investimentos'!B437</f>
        <v>3.d) Auditorias</v>
      </c>
      <c r="C32" s="446"/>
      <c r="D32" s="446"/>
      <c r="E32" s="446"/>
      <c r="F32" s="346">
        <f>+$B$47+$D$47</f>
        <v>0.8</v>
      </c>
      <c r="G32" s="450">
        <f>+E32*F32</f>
        <v>0</v>
      </c>
      <c r="H32" s="309"/>
      <c r="S32" s="310" t="s">
        <v>12</v>
      </c>
      <c r="T32" s="310" t="s">
        <v>12</v>
      </c>
    </row>
    <row r="33" spans="1:22" s="310" customFormat="1" ht="13.9" customHeight="1" x14ac:dyDescent="0.2">
      <c r="A33" s="308"/>
      <c r="B33" s="345" t="str">
        <f>+'[2]P6 Classificação Investimentos'!B438</f>
        <v>3.e) Assessoria tecnica/ estudos/projetos/autorizações/licanças/planos de marketing/estudos de viabilidade</v>
      </c>
      <c r="C33" s="446"/>
      <c r="D33" s="446"/>
      <c r="E33" s="446"/>
      <c r="F33" s="346">
        <f>+$B$47+$D$47</f>
        <v>0.8</v>
      </c>
      <c r="G33" s="450">
        <v>0</v>
      </c>
      <c r="H33" s="309"/>
      <c r="U33" s="310" t="s">
        <v>12</v>
      </c>
    </row>
    <row r="34" spans="1:22" s="310" customFormat="1" ht="13.9" customHeight="1" x14ac:dyDescent="0.2">
      <c r="A34" s="308"/>
      <c r="B34" s="347" t="s">
        <v>1484</v>
      </c>
      <c r="C34" s="446"/>
      <c r="D34" s="446"/>
      <c r="E34" s="446"/>
      <c r="F34" s="346">
        <f>+$B$47+$D$47</f>
        <v>0.8</v>
      </c>
      <c r="G34" s="450">
        <f t="shared" ref="G34:G35" si="2">+E34*F34</f>
        <v>0</v>
      </c>
      <c r="H34" s="309"/>
    </row>
    <row r="35" spans="1:22" s="310" customFormat="1" ht="13.9" customHeight="1" x14ac:dyDescent="0.2">
      <c r="A35" s="308"/>
      <c r="B35" s="347" t="s">
        <v>185</v>
      </c>
      <c r="C35" s="446"/>
      <c r="D35" s="446"/>
      <c r="E35" s="446"/>
      <c r="F35" s="346">
        <f>+$B$47+$D$47</f>
        <v>0.8</v>
      </c>
      <c r="G35" s="450">
        <f t="shared" si="2"/>
        <v>0</v>
      </c>
      <c r="H35" s="309"/>
      <c r="Q35" s="310" t="s">
        <v>12</v>
      </c>
    </row>
    <row r="36" spans="1:22" s="313" customFormat="1" ht="13.9" customHeight="1" x14ac:dyDescent="0.2">
      <c r="A36" s="311"/>
      <c r="B36" s="343" t="s">
        <v>203</v>
      </c>
      <c r="C36" s="448">
        <f>C31+C32+C33+C34+C35</f>
        <v>0</v>
      </c>
      <c r="D36" s="448">
        <f t="shared" ref="D36:E36" si="3">D31+D32+D33+D34+D35</f>
        <v>0</v>
      </c>
      <c r="E36" s="448">
        <f t="shared" si="3"/>
        <v>0</v>
      </c>
      <c r="F36" s="344" t="s">
        <v>27</v>
      </c>
      <c r="G36" s="448">
        <f>G31+G32+G33+G34+G35</f>
        <v>0</v>
      </c>
      <c r="H36" s="312"/>
      <c r="I36" s="165"/>
      <c r="J36" s="165"/>
      <c r="K36" s="165"/>
      <c r="L36" s="165"/>
      <c r="M36" s="165"/>
      <c r="N36" s="165" t="s">
        <v>12</v>
      </c>
      <c r="O36" s="165" t="s">
        <v>12</v>
      </c>
      <c r="P36" s="165"/>
      <c r="Q36" s="165" t="s">
        <v>12</v>
      </c>
      <c r="R36" s="165"/>
      <c r="S36" s="165"/>
      <c r="T36" s="165"/>
      <c r="U36" s="165"/>
      <c r="V36" s="313" t="s">
        <v>12</v>
      </c>
    </row>
    <row r="37" spans="1:22" s="313" customFormat="1" ht="19.899999999999999" customHeight="1" x14ac:dyDescent="0.2">
      <c r="A37" s="311"/>
      <c r="B37" s="348" t="s">
        <v>204</v>
      </c>
      <c r="C37" s="449">
        <f>C25+C30+C36</f>
        <v>0</v>
      </c>
      <c r="D37" s="449">
        <f t="shared" ref="D37:E37" si="4">D25+D30+D36</f>
        <v>0</v>
      </c>
      <c r="E37" s="449">
        <f t="shared" si="4"/>
        <v>0</v>
      </c>
      <c r="F37" s="346" t="s">
        <v>27</v>
      </c>
      <c r="G37" s="449">
        <f>G25+G30+G36</f>
        <v>0</v>
      </c>
      <c r="H37" s="312"/>
      <c r="I37" s="165"/>
      <c r="J37" s="165"/>
      <c r="K37" s="165"/>
      <c r="L37" s="165"/>
      <c r="M37" s="165"/>
      <c r="N37" s="165"/>
      <c r="O37" s="165"/>
      <c r="P37" s="165"/>
      <c r="Q37" s="165"/>
      <c r="R37" s="165"/>
      <c r="S37" s="165"/>
      <c r="T37" s="165" t="s">
        <v>12</v>
      </c>
      <c r="U37" s="165"/>
    </row>
    <row r="38" spans="1:22" ht="5.0999999999999996" customHeight="1" x14ac:dyDescent="0.2">
      <c r="A38" s="297"/>
      <c r="B38" s="298"/>
      <c r="C38" s="298"/>
      <c r="D38" s="298"/>
      <c r="E38" s="298"/>
      <c r="F38" s="299"/>
      <c r="G38" s="298"/>
      <c r="H38" s="300"/>
      <c r="I38" s="165"/>
      <c r="J38" s="165"/>
      <c r="K38" s="165"/>
      <c r="L38" s="165"/>
      <c r="M38" s="165"/>
      <c r="N38" s="165"/>
      <c r="O38" s="165"/>
      <c r="P38" s="165"/>
      <c r="Q38" s="165"/>
      <c r="R38" s="165"/>
      <c r="S38" s="165"/>
      <c r="T38" s="165"/>
      <c r="U38" s="165"/>
    </row>
    <row r="39" spans="1:22" ht="16.5" customHeight="1" x14ac:dyDescent="0.2">
      <c r="A39" s="297"/>
      <c r="B39" s="349" t="s">
        <v>205</v>
      </c>
      <c r="C39" s="350"/>
      <c r="D39" s="298"/>
      <c r="E39" s="298"/>
      <c r="F39" s="299"/>
      <c r="G39" s="298"/>
      <c r="H39" s="300"/>
      <c r="I39" s="165"/>
      <c r="J39" s="165"/>
      <c r="K39" s="165"/>
      <c r="L39" s="165"/>
      <c r="M39" s="165"/>
      <c r="N39" s="165"/>
      <c r="O39" s="165"/>
      <c r="P39" s="165"/>
      <c r="Q39" s="165"/>
      <c r="R39" s="165"/>
      <c r="S39" s="165" t="s">
        <v>12</v>
      </c>
      <c r="T39" s="165"/>
      <c r="U39" s="165"/>
    </row>
    <row r="40" spans="1:22" ht="14.85" customHeight="1" x14ac:dyDescent="0.2">
      <c r="A40" s="297"/>
      <c r="B40" s="351" t="s">
        <v>206</v>
      </c>
      <c r="C40" s="452">
        <f>C33*5%</f>
        <v>0</v>
      </c>
      <c r="D40" s="298"/>
      <c r="E40" s="298"/>
      <c r="F40" s="299"/>
      <c r="G40" s="298"/>
      <c r="H40" s="300"/>
      <c r="I40" s="165"/>
      <c r="J40" s="165"/>
      <c r="K40" s="165"/>
      <c r="L40" s="165"/>
      <c r="M40" s="165"/>
      <c r="N40" s="165"/>
      <c r="O40" s="165"/>
      <c r="P40" s="165"/>
      <c r="Q40" s="165"/>
      <c r="R40" s="165"/>
      <c r="S40" s="165"/>
      <c r="T40" s="165"/>
      <c r="U40" s="165"/>
    </row>
    <row r="41" spans="1:22" ht="13.35" customHeight="1" x14ac:dyDescent="0.2">
      <c r="A41" s="297"/>
      <c r="B41" s="351" t="s">
        <v>1485</v>
      </c>
      <c r="C41" s="451">
        <f>C34*20%</f>
        <v>0</v>
      </c>
      <c r="D41" s="298"/>
      <c r="E41" s="298"/>
      <c r="F41" s="299"/>
      <c r="G41" s="298"/>
      <c r="H41" s="300"/>
      <c r="I41" s="165"/>
      <c r="J41" s="165"/>
      <c r="K41" s="165"/>
      <c r="L41" s="165"/>
      <c r="M41" s="165"/>
      <c r="N41" s="165"/>
      <c r="O41" s="165"/>
      <c r="P41" s="165"/>
      <c r="Q41" s="165"/>
      <c r="R41" s="165"/>
      <c r="S41" s="165"/>
      <c r="T41" s="165" t="s">
        <v>12</v>
      </c>
      <c r="U41" s="165"/>
    </row>
    <row r="42" spans="1:22" s="318" customFormat="1" ht="12.95" customHeight="1" x14ac:dyDescent="0.2">
      <c r="A42" s="314"/>
      <c r="B42" s="315"/>
      <c r="C42" s="315"/>
      <c r="D42" s="315"/>
      <c r="E42" s="315"/>
      <c r="F42" s="316"/>
      <c r="G42" s="315"/>
      <c r="H42" s="317"/>
      <c r="I42" s="165"/>
      <c r="J42" s="165"/>
      <c r="K42" s="165"/>
      <c r="L42" s="165"/>
      <c r="M42" s="165"/>
      <c r="N42" s="165"/>
      <c r="O42" s="165"/>
      <c r="P42" s="165"/>
      <c r="Q42" s="165"/>
      <c r="R42" s="165"/>
      <c r="S42" s="165"/>
      <c r="T42" s="165"/>
      <c r="U42" s="165"/>
    </row>
    <row r="43" spans="1:22" s="290" customFormat="1" ht="19.5" hidden="1" customHeight="1" x14ac:dyDescent="0.2">
      <c r="A43" s="319" t="s">
        <v>207</v>
      </c>
      <c r="B43" s="320"/>
      <c r="C43" s="321"/>
      <c r="D43" s="321"/>
      <c r="E43" s="321"/>
      <c r="F43" s="321"/>
      <c r="G43" s="320"/>
      <c r="H43" s="320"/>
      <c r="I43" s="165"/>
      <c r="J43" s="165"/>
      <c r="K43" s="165"/>
      <c r="L43" s="165"/>
      <c r="M43" s="165"/>
      <c r="N43" s="165"/>
      <c r="O43" s="165"/>
      <c r="P43" s="165"/>
      <c r="Q43" s="165"/>
      <c r="R43" s="165"/>
      <c r="S43" s="165"/>
      <c r="T43" s="165"/>
      <c r="U43" s="165"/>
    </row>
    <row r="44" spans="1:22" ht="5.0999999999999996" hidden="1" customHeight="1" x14ac:dyDescent="0.2">
      <c r="A44" s="322"/>
      <c r="B44" s="323"/>
      <c r="C44" s="324"/>
      <c r="D44" s="324"/>
      <c r="E44" s="324"/>
      <c r="F44" s="324"/>
      <c r="G44" s="325"/>
      <c r="H44" s="325"/>
      <c r="I44" s="165"/>
      <c r="J44" s="165"/>
      <c r="K44" s="165"/>
      <c r="L44" s="165"/>
      <c r="M44" s="165"/>
      <c r="N44" s="165"/>
      <c r="O44" s="165"/>
      <c r="P44" s="165"/>
      <c r="Q44" s="165"/>
      <c r="R44" s="165"/>
      <c r="S44" s="165"/>
      <c r="T44" s="165"/>
      <c r="U44" s="165"/>
    </row>
    <row r="45" spans="1:22" ht="9.9499999999999993" hidden="1" customHeight="1" x14ac:dyDescent="0.2">
      <c r="A45" s="326"/>
      <c r="B45" s="327"/>
      <c r="C45" s="327"/>
      <c r="D45" s="327"/>
      <c r="E45" s="327"/>
      <c r="F45" s="328"/>
      <c r="G45" s="327"/>
      <c r="H45" s="329"/>
      <c r="I45" s="165"/>
      <c r="J45" s="165"/>
      <c r="K45" s="165"/>
      <c r="L45" s="165"/>
      <c r="M45" s="165"/>
      <c r="N45" s="165"/>
      <c r="O45" s="165"/>
      <c r="P45" s="165"/>
      <c r="Q45" s="165"/>
      <c r="R45" s="165"/>
      <c r="S45" s="165"/>
      <c r="T45" s="165"/>
      <c r="U45" s="165"/>
    </row>
    <row r="46" spans="1:22" ht="15" hidden="1" customHeight="1" x14ac:dyDescent="0.2">
      <c r="A46" s="322"/>
      <c r="B46" s="690" t="s">
        <v>208</v>
      </c>
      <c r="C46" s="690"/>
      <c r="D46" s="330"/>
      <c r="E46" s="331"/>
      <c r="F46" s="332"/>
      <c r="G46" s="331"/>
      <c r="H46" s="333"/>
      <c r="I46" s="165"/>
      <c r="J46" s="165"/>
      <c r="K46" s="165"/>
      <c r="L46" s="165"/>
      <c r="M46" s="165"/>
      <c r="N46" s="165"/>
      <c r="O46" s="165"/>
      <c r="P46" s="165"/>
      <c r="Q46" s="165"/>
      <c r="R46" s="165"/>
      <c r="S46" s="165"/>
      <c r="T46" s="165"/>
      <c r="U46" s="165"/>
    </row>
    <row r="47" spans="1:22" ht="15" hidden="1" customHeight="1" x14ac:dyDescent="0.2">
      <c r="A47" s="322"/>
      <c r="B47" s="334">
        <v>0.8</v>
      </c>
      <c r="C47" s="335"/>
      <c r="D47" s="332"/>
      <c r="E47" s="331"/>
      <c r="F47" s="332"/>
      <c r="G47" s="331"/>
      <c r="H47" s="333"/>
      <c r="I47" s="165"/>
      <c r="J47" s="165"/>
      <c r="K47" s="165"/>
      <c r="L47" s="165"/>
      <c r="M47" s="165"/>
      <c r="N47" s="165"/>
      <c r="O47" s="165"/>
      <c r="P47" s="165"/>
      <c r="Q47" s="165"/>
      <c r="R47" s="165"/>
      <c r="S47" s="165"/>
      <c r="T47" s="165"/>
      <c r="U47" s="165"/>
    </row>
    <row r="48" spans="1:22" s="331" customFormat="1" ht="9.9499999999999993" hidden="1" customHeight="1" x14ac:dyDescent="0.2">
      <c r="A48" s="336"/>
      <c r="B48" s="337"/>
      <c r="C48" s="337"/>
      <c r="D48" s="337"/>
      <c r="E48" s="337"/>
      <c r="F48" s="338"/>
      <c r="G48" s="337"/>
      <c r="H48" s="339"/>
      <c r="J48" s="165"/>
      <c r="K48" s="165"/>
      <c r="L48" s="165"/>
      <c r="M48" s="165"/>
      <c r="N48" s="165"/>
      <c r="O48" s="165"/>
      <c r="P48" s="165"/>
      <c r="Q48" s="165"/>
      <c r="R48" s="165"/>
      <c r="S48" s="165"/>
      <c r="T48" s="165"/>
      <c r="U48" s="165"/>
    </row>
    <row r="49" spans="10:21" ht="20.100000000000001" hidden="1" customHeight="1" x14ac:dyDescent="0.2">
      <c r="J49" s="165"/>
      <c r="K49" s="165"/>
      <c r="L49" s="165"/>
      <c r="M49" s="165"/>
      <c r="N49" s="165"/>
      <c r="O49" s="165"/>
      <c r="P49" s="165"/>
      <c r="Q49" s="165"/>
      <c r="R49" s="165"/>
      <c r="S49" s="165"/>
      <c r="T49" s="165"/>
      <c r="U49" s="165"/>
    </row>
  </sheetData>
  <mergeCells count="10">
    <mergeCell ref="B46:C46"/>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500-000000000000}">
      <formula1>"Sim,Não"</formula1>
      <formula2>0</formula2>
    </dataValidation>
    <dataValidation type="list" allowBlank="1" showErrorMessage="1" sqref="F37" xr:uid="{00000000-0002-0000-0500-000001000000}">
      <formula1>#REF!</formula1>
      <formula2>0</formula2>
    </dataValidation>
    <dataValidation allowBlank="1" showErrorMessage="1" sqref="F23:F24 F26:F29 F31:F35" xr:uid="{00000000-0002-0000-0500-000002000000}">
      <formula1>#REF!</formula1>
      <formula2>0</formula2>
    </dataValidation>
  </dataValidations>
  <printOptions horizontalCentered="1"/>
  <pageMargins left="0.19652777777777777" right="0.19652777777777777" top="0.19652777777777777" bottom="0.39374999999999999" header="0.51180555555555551" footer="0"/>
  <pageSetup paperSize="9" scale="74" firstPageNumber="0" orientation="portrait" horizontalDpi="300" verticalDpi="300" r:id="rId1"/>
  <headerFooter alignWithMargins="0">
    <oddFooter>&amp;R&amp;8&amp;P / &amp;N</oddFooter>
  </headerFooter>
  <ignoredErrors>
    <ignoredError sqref="G23:G24 G26 G27:G29" unlockedFormula="1"/>
    <ignoredError sqref="G25 G30" formula="1"/>
    <ignoredError sqref="G31:G35" formula="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indexed="21"/>
    <pageSetUpPr fitToPage="1"/>
  </sheetPr>
  <dimension ref="A1:K101"/>
  <sheetViews>
    <sheetView showGridLines="0" zoomScaleNormal="100" workbookViewId="0">
      <selection activeCell="AB31" sqref="AB31"/>
    </sheetView>
  </sheetViews>
  <sheetFormatPr defaultColWidth="2.7109375" defaultRowHeight="20.100000000000001" customHeight="1" x14ac:dyDescent="0.2"/>
  <cols>
    <col min="1" max="1" width="2.5703125" style="301" customWidth="1"/>
    <col min="2" max="2" width="1.7109375" style="301" customWidth="1"/>
    <col min="3" max="3" width="35.7109375" style="301" customWidth="1"/>
    <col min="4" max="7" width="12.7109375" style="301" customWidth="1"/>
    <col min="8" max="8" width="14.28515625" style="301" customWidth="1"/>
    <col min="9" max="10" width="1.7109375" style="301" customWidth="1"/>
    <col min="11" max="16384" width="2.7109375" style="301"/>
  </cols>
  <sheetData>
    <row r="1" spans="1:11" s="353" customFormat="1" ht="20.100000000000001" customHeight="1" x14ac:dyDescent="0.2">
      <c r="A1" s="704" t="s">
        <v>128</v>
      </c>
      <c r="B1" s="704"/>
      <c r="C1" s="704"/>
      <c r="D1" s="704"/>
      <c r="E1" s="704"/>
      <c r="F1" s="704"/>
      <c r="G1" s="704"/>
      <c r="H1" s="704"/>
      <c r="I1" s="704"/>
      <c r="J1" s="704"/>
      <c r="K1" s="352"/>
    </row>
    <row r="2" spans="1:11" ht="5.0999999999999996" customHeight="1" x14ac:dyDescent="0.2">
      <c r="A2" s="322"/>
      <c r="B2" s="331"/>
      <c r="C2" s="331"/>
      <c r="D2" s="331"/>
      <c r="E2" s="331"/>
      <c r="F2" s="331"/>
      <c r="G2" s="331"/>
      <c r="H2" s="331"/>
      <c r="I2" s="331"/>
      <c r="J2" s="333"/>
    </row>
    <row r="3" spans="1:11" ht="20.100000000000001" customHeight="1" x14ac:dyDescent="0.2">
      <c r="A3" s="322"/>
      <c r="B3" s="705" t="s">
        <v>1487</v>
      </c>
      <c r="C3" s="706"/>
      <c r="D3" s="706"/>
      <c r="E3" s="706"/>
      <c r="F3" s="706"/>
      <c r="G3" s="706"/>
      <c r="H3" s="706"/>
      <c r="I3" s="707"/>
      <c r="J3" s="333"/>
    </row>
    <row r="4" spans="1:11" ht="5.0999999999999996" customHeight="1" x14ac:dyDescent="0.2">
      <c r="A4" s="322"/>
      <c r="B4" s="326"/>
      <c r="C4" s="327"/>
      <c r="D4" s="327"/>
      <c r="E4" s="327"/>
      <c r="F4" s="327"/>
      <c r="G4" s="327"/>
      <c r="H4" s="327"/>
      <c r="I4" s="329"/>
      <c r="J4" s="333"/>
    </row>
    <row r="5" spans="1:11" s="356" customFormat="1" ht="15" customHeight="1" x14ac:dyDescent="0.2">
      <c r="A5" s="354"/>
      <c r="B5" s="354"/>
      <c r="C5" s="703" t="s">
        <v>1488</v>
      </c>
      <c r="D5" s="703"/>
      <c r="E5" s="703"/>
      <c r="F5" s="703"/>
      <c r="G5" s="703"/>
      <c r="H5" s="703"/>
      <c r="I5" s="355"/>
      <c r="J5" s="355"/>
    </row>
    <row r="6" spans="1:11" s="331" customFormat="1" ht="5.0999999999999996" customHeight="1" x14ac:dyDescent="0.2">
      <c r="A6" s="322"/>
      <c r="B6" s="322"/>
      <c r="D6" s="325"/>
      <c r="E6" s="325"/>
      <c r="F6" s="325"/>
      <c r="G6" s="325"/>
      <c r="H6" s="325"/>
      <c r="I6" s="333"/>
      <c r="J6" s="333"/>
    </row>
    <row r="7" spans="1:11" s="359" customFormat="1" ht="15" customHeight="1" x14ac:dyDescent="0.2">
      <c r="A7" s="357"/>
      <c r="B7" s="357"/>
      <c r="C7" s="708" t="s">
        <v>209</v>
      </c>
      <c r="D7" s="709" t="s">
        <v>210</v>
      </c>
      <c r="E7" s="709"/>
      <c r="F7" s="709"/>
      <c r="G7" s="709" t="s">
        <v>211</v>
      </c>
      <c r="H7" s="709" t="s">
        <v>212</v>
      </c>
      <c r="I7" s="358"/>
      <c r="J7" s="358"/>
    </row>
    <row r="8" spans="1:11" s="359" customFormat="1" ht="15" customHeight="1" x14ac:dyDescent="0.2">
      <c r="A8" s="357"/>
      <c r="B8" s="357"/>
      <c r="C8" s="708"/>
      <c r="D8" s="371" t="s">
        <v>213</v>
      </c>
      <c r="E8" s="371" t="s">
        <v>214</v>
      </c>
      <c r="F8" s="371" t="s">
        <v>215</v>
      </c>
      <c r="G8" s="709"/>
      <c r="H8" s="709"/>
      <c r="I8" s="358"/>
      <c r="J8" s="358"/>
    </row>
    <row r="9" spans="1:11" s="362" customFormat="1" ht="20.100000000000001" customHeight="1" x14ac:dyDescent="0.2">
      <c r="A9" s="360"/>
      <c r="B9" s="360"/>
      <c r="C9" s="372" t="s">
        <v>216</v>
      </c>
      <c r="D9" s="373">
        <f>SUM(D10:D11)</f>
        <v>0</v>
      </c>
      <c r="E9" s="373">
        <f>SUM(E10:E11)</f>
        <v>0</v>
      </c>
      <c r="F9" s="373">
        <f>SUM(F10:F11)</f>
        <v>0</v>
      </c>
      <c r="G9" s="373">
        <f t="shared" ref="G9:G29" si="0">SUM(D9:F9)</f>
        <v>0</v>
      </c>
      <c r="H9" s="374" t="str">
        <f t="shared" ref="H9:H29" si="1">+IF($G$32=0,"-",G9/$G$32)</f>
        <v>-</v>
      </c>
      <c r="I9" s="361"/>
      <c r="J9" s="361"/>
    </row>
    <row r="10" spans="1:11" s="362" customFormat="1" ht="20.100000000000001" customHeight="1" x14ac:dyDescent="0.2">
      <c r="A10" s="360"/>
      <c r="B10" s="360"/>
      <c r="C10" s="375" t="s">
        <v>217</v>
      </c>
      <c r="D10" s="38"/>
      <c r="E10" s="38"/>
      <c r="F10" s="38"/>
      <c r="G10" s="39">
        <f t="shared" si="0"/>
        <v>0</v>
      </c>
      <c r="H10" s="40" t="str">
        <f t="shared" si="1"/>
        <v>-</v>
      </c>
      <c r="I10" s="361"/>
      <c r="J10" s="361"/>
    </row>
    <row r="11" spans="1:11" s="362" customFormat="1" ht="20.100000000000001" customHeight="1" x14ac:dyDescent="0.2">
      <c r="A11" s="360"/>
      <c r="B11" s="360"/>
      <c r="C11" s="375" t="s">
        <v>218</v>
      </c>
      <c r="D11" s="38"/>
      <c r="E11" s="38"/>
      <c r="F11" s="38"/>
      <c r="G11" s="39">
        <f t="shared" si="0"/>
        <v>0</v>
      </c>
      <c r="H11" s="40" t="str">
        <f t="shared" si="1"/>
        <v>-</v>
      </c>
      <c r="I11" s="361"/>
      <c r="J11" s="361"/>
    </row>
    <row r="12" spans="1:11" s="362" customFormat="1" ht="20.100000000000001" customHeight="1" x14ac:dyDescent="0.2">
      <c r="A12" s="360"/>
      <c r="B12" s="360"/>
      <c r="C12" s="372" t="s">
        <v>219</v>
      </c>
      <c r="D12" s="373">
        <f>SUM(D13:D13)</f>
        <v>0</v>
      </c>
      <c r="E12" s="373">
        <f>SUM(E13:E13)</f>
        <v>0</v>
      </c>
      <c r="F12" s="373">
        <f>SUM(F13:F13)</f>
        <v>0</v>
      </c>
      <c r="G12" s="373">
        <f t="shared" si="0"/>
        <v>0</v>
      </c>
      <c r="H12" s="374" t="str">
        <f t="shared" si="1"/>
        <v>-</v>
      </c>
      <c r="I12" s="361"/>
      <c r="J12" s="361"/>
    </row>
    <row r="13" spans="1:11" s="362" customFormat="1" ht="28.5" customHeight="1" x14ac:dyDescent="0.2">
      <c r="A13" s="360"/>
      <c r="B13" s="360"/>
      <c r="C13" s="375" t="s">
        <v>220</v>
      </c>
      <c r="D13" s="38"/>
      <c r="E13" s="38"/>
      <c r="F13" s="38"/>
      <c r="G13" s="39">
        <f t="shared" si="0"/>
        <v>0</v>
      </c>
      <c r="H13" s="40" t="str">
        <f t="shared" si="1"/>
        <v>-</v>
      </c>
      <c r="I13" s="361"/>
      <c r="J13" s="361"/>
    </row>
    <row r="14" spans="1:11" s="362" customFormat="1" ht="20.100000000000001" customHeight="1" x14ac:dyDescent="0.2">
      <c r="A14" s="360"/>
      <c r="B14" s="360"/>
      <c r="C14" s="372" t="s">
        <v>221</v>
      </c>
      <c r="D14" s="373">
        <f>SUM(D15+D18+D19+D24+D25)</f>
        <v>0</v>
      </c>
      <c r="E14" s="373">
        <f>SUM(E15+E18+E19+E24+E25)</f>
        <v>0</v>
      </c>
      <c r="F14" s="373">
        <f>SUM(F15+F18+F19+F24+F25)</f>
        <v>0</v>
      </c>
      <c r="G14" s="373">
        <f t="shared" si="0"/>
        <v>0</v>
      </c>
      <c r="H14" s="374" t="str">
        <f t="shared" si="1"/>
        <v>-</v>
      </c>
      <c r="I14" s="361"/>
      <c r="J14" s="361"/>
    </row>
    <row r="15" spans="1:11" s="362" customFormat="1" ht="20.100000000000001" customHeight="1" x14ac:dyDescent="0.2">
      <c r="A15" s="360"/>
      <c r="B15" s="360"/>
      <c r="C15" s="375" t="s">
        <v>222</v>
      </c>
      <c r="D15" s="38">
        <f>SUM(D16:D17)</f>
        <v>0</v>
      </c>
      <c r="E15" s="38">
        <f>SUM(E16:E17)</f>
        <v>0</v>
      </c>
      <c r="F15" s="38">
        <f>SUM(F16:F17)</f>
        <v>0</v>
      </c>
      <c r="G15" s="39">
        <f t="shared" si="0"/>
        <v>0</v>
      </c>
      <c r="H15" s="40" t="str">
        <f t="shared" si="1"/>
        <v>-</v>
      </c>
      <c r="I15" s="361"/>
      <c r="J15" s="361"/>
    </row>
    <row r="16" spans="1:11" s="365" customFormat="1" ht="15" customHeight="1" x14ac:dyDescent="0.2">
      <c r="A16" s="363"/>
      <c r="B16" s="363"/>
      <c r="C16" s="376" t="s">
        <v>223</v>
      </c>
      <c r="D16" s="41"/>
      <c r="E16" s="41"/>
      <c r="F16" s="41"/>
      <c r="G16" s="39">
        <f t="shared" si="0"/>
        <v>0</v>
      </c>
      <c r="H16" s="40" t="str">
        <f t="shared" si="1"/>
        <v>-</v>
      </c>
      <c r="I16" s="364"/>
      <c r="J16" s="364"/>
    </row>
    <row r="17" spans="1:10" s="366" customFormat="1" ht="15" customHeight="1" x14ac:dyDescent="0.2">
      <c r="A17" s="363"/>
      <c r="B17" s="363"/>
      <c r="C17" s="376" t="s">
        <v>224</v>
      </c>
      <c r="D17" s="41"/>
      <c r="E17" s="41"/>
      <c r="F17" s="41"/>
      <c r="G17" s="39">
        <f t="shared" si="0"/>
        <v>0</v>
      </c>
      <c r="H17" s="40" t="str">
        <f t="shared" si="1"/>
        <v>-</v>
      </c>
      <c r="I17" s="364"/>
      <c r="J17" s="364"/>
    </row>
    <row r="18" spans="1:10" s="366" customFormat="1" ht="20.100000000000001" customHeight="1" x14ac:dyDescent="0.2">
      <c r="A18" s="363"/>
      <c r="B18" s="363"/>
      <c r="C18" s="375" t="s">
        <v>225</v>
      </c>
      <c r="D18" s="38"/>
      <c r="E18" s="38"/>
      <c r="F18" s="38"/>
      <c r="G18" s="39">
        <f t="shared" si="0"/>
        <v>0</v>
      </c>
      <c r="H18" s="40" t="str">
        <f t="shared" si="1"/>
        <v>-</v>
      </c>
      <c r="I18" s="364"/>
      <c r="J18" s="364"/>
    </row>
    <row r="19" spans="1:10" s="366" customFormat="1" ht="20.100000000000001" customHeight="1" x14ac:dyDescent="0.2">
      <c r="A19" s="363"/>
      <c r="B19" s="363"/>
      <c r="C19" s="375" t="s">
        <v>226</v>
      </c>
      <c r="D19" s="38">
        <f>SUM(D20+D23)</f>
        <v>0</v>
      </c>
      <c r="E19" s="38">
        <f>SUM(E20+E23)</f>
        <v>0</v>
      </c>
      <c r="F19" s="38">
        <f>SUM(F20+F23)</f>
        <v>0</v>
      </c>
      <c r="G19" s="39">
        <f t="shared" si="0"/>
        <v>0</v>
      </c>
      <c r="H19" s="40" t="str">
        <f t="shared" si="1"/>
        <v>-</v>
      </c>
      <c r="I19" s="364"/>
      <c r="J19" s="364"/>
    </row>
    <row r="20" spans="1:10" s="366" customFormat="1" ht="20.100000000000001" customHeight="1" x14ac:dyDescent="0.2">
      <c r="A20" s="363"/>
      <c r="B20" s="363"/>
      <c r="C20" s="376" t="s">
        <v>227</v>
      </c>
      <c r="D20" s="41">
        <f>SUM(D21:D22)</f>
        <v>0</v>
      </c>
      <c r="E20" s="41">
        <f>SUM(E21:E22)</f>
        <v>0</v>
      </c>
      <c r="F20" s="41">
        <f>SUM(F21:F22)</f>
        <v>0</v>
      </c>
      <c r="G20" s="38">
        <f t="shared" si="0"/>
        <v>0</v>
      </c>
      <c r="H20" s="40" t="str">
        <f t="shared" si="1"/>
        <v>-</v>
      </c>
      <c r="I20" s="364"/>
      <c r="J20" s="364"/>
    </row>
    <row r="21" spans="1:10" s="366" customFormat="1" ht="20.100000000000001" customHeight="1" x14ac:dyDescent="0.2">
      <c r="A21" s="363"/>
      <c r="B21" s="363"/>
      <c r="C21" s="376" t="s">
        <v>228</v>
      </c>
      <c r="D21" s="41"/>
      <c r="E21" s="41"/>
      <c r="F21" s="41"/>
      <c r="G21" s="38">
        <f t="shared" si="0"/>
        <v>0</v>
      </c>
      <c r="H21" s="40" t="str">
        <f t="shared" si="1"/>
        <v>-</v>
      </c>
      <c r="I21" s="364"/>
      <c r="J21" s="364"/>
    </row>
    <row r="22" spans="1:10" s="366" customFormat="1" ht="20.100000000000001" customHeight="1" x14ac:dyDescent="0.2">
      <c r="A22" s="363"/>
      <c r="B22" s="363"/>
      <c r="C22" s="376" t="s">
        <v>229</v>
      </c>
      <c r="D22" s="41"/>
      <c r="E22" s="41"/>
      <c r="F22" s="41"/>
      <c r="G22" s="38">
        <f t="shared" si="0"/>
        <v>0</v>
      </c>
      <c r="H22" s="40" t="str">
        <f t="shared" si="1"/>
        <v>-</v>
      </c>
      <c r="I22" s="364"/>
      <c r="J22" s="364"/>
    </row>
    <row r="23" spans="1:10" s="366" customFormat="1" ht="20.100000000000001" customHeight="1" x14ac:dyDescent="0.2">
      <c r="A23" s="363"/>
      <c r="B23" s="363"/>
      <c r="C23" s="376" t="s">
        <v>230</v>
      </c>
      <c r="D23" s="38"/>
      <c r="E23" s="38"/>
      <c r="F23" s="38"/>
      <c r="G23" s="38">
        <f t="shared" si="0"/>
        <v>0</v>
      </c>
      <c r="H23" s="40" t="str">
        <f t="shared" si="1"/>
        <v>-</v>
      </c>
      <c r="I23" s="364"/>
      <c r="J23" s="364"/>
    </row>
    <row r="24" spans="1:10" s="366" customFormat="1" ht="20.100000000000001" customHeight="1" x14ac:dyDescent="0.2">
      <c r="A24" s="363"/>
      <c r="B24" s="363"/>
      <c r="C24" s="375" t="s">
        <v>231</v>
      </c>
      <c r="D24" s="38"/>
      <c r="E24" s="38"/>
      <c r="F24" s="38"/>
      <c r="G24" s="38">
        <f t="shared" si="0"/>
        <v>0</v>
      </c>
      <c r="H24" s="40" t="str">
        <f t="shared" si="1"/>
        <v>-</v>
      </c>
      <c r="I24" s="364"/>
      <c r="J24" s="364"/>
    </row>
    <row r="25" spans="1:10" s="365" customFormat="1" ht="20.100000000000001" customHeight="1" x14ac:dyDescent="0.2">
      <c r="A25" s="363"/>
      <c r="B25" s="363"/>
      <c r="C25" s="375" t="s">
        <v>232</v>
      </c>
      <c r="D25" s="38"/>
      <c r="E25" s="38"/>
      <c r="F25" s="38"/>
      <c r="G25" s="38">
        <f t="shared" si="0"/>
        <v>0</v>
      </c>
      <c r="H25" s="40" t="str">
        <f t="shared" si="1"/>
        <v>-</v>
      </c>
      <c r="I25" s="364"/>
      <c r="J25" s="364"/>
    </row>
    <row r="26" spans="1:10" s="362" customFormat="1" ht="20.100000000000001" customHeight="1" x14ac:dyDescent="0.2">
      <c r="A26" s="360"/>
      <c r="B26" s="360"/>
      <c r="C26" s="372" t="s">
        <v>233</v>
      </c>
      <c r="D26" s="373">
        <f>SUM(D27:D28)</f>
        <v>0</v>
      </c>
      <c r="E26" s="373">
        <f>SUM(E27:E28)</f>
        <v>0</v>
      </c>
      <c r="F26" s="373">
        <f>SUM(F27:F28)</f>
        <v>0</v>
      </c>
      <c r="G26" s="373">
        <f t="shared" si="0"/>
        <v>0</v>
      </c>
      <c r="H26" s="374" t="str">
        <f t="shared" si="1"/>
        <v>-</v>
      </c>
      <c r="I26" s="361"/>
      <c r="J26" s="361"/>
    </row>
    <row r="27" spans="1:10" s="365" customFormat="1" ht="20.100000000000001" customHeight="1" x14ac:dyDescent="0.2">
      <c r="A27" s="363"/>
      <c r="B27" s="363"/>
      <c r="C27" s="375" t="s">
        <v>234</v>
      </c>
      <c r="D27" s="38"/>
      <c r="E27" s="38"/>
      <c r="F27" s="38"/>
      <c r="G27" s="38">
        <f t="shared" si="0"/>
        <v>0</v>
      </c>
      <c r="H27" s="40" t="str">
        <f t="shared" si="1"/>
        <v>-</v>
      </c>
      <c r="I27" s="364"/>
      <c r="J27" s="364"/>
    </row>
    <row r="28" spans="1:10" s="366" customFormat="1" ht="20.100000000000001" customHeight="1" x14ac:dyDescent="0.2">
      <c r="A28" s="363"/>
      <c r="B28" s="363"/>
      <c r="C28" s="375" t="s">
        <v>235</v>
      </c>
      <c r="D28" s="38"/>
      <c r="E28" s="38"/>
      <c r="F28" s="38"/>
      <c r="G28" s="38">
        <f t="shared" si="0"/>
        <v>0</v>
      </c>
      <c r="H28" s="40" t="str">
        <f t="shared" si="1"/>
        <v>-</v>
      </c>
      <c r="I28" s="364"/>
      <c r="J28" s="364"/>
    </row>
    <row r="29" spans="1:10" s="366" customFormat="1" ht="20.100000000000001" customHeight="1" x14ac:dyDescent="0.2">
      <c r="A29" s="363"/>
      <c r="B29" s="363"/>
      <c r="C29" s="377" t="s">
        <v>236</v>
      </c>
      <c r="D29" s="443">
        <f>SUM(D9+D12+D14+D26)</f>
        <v>0</v>
      </c>
      <c r="E29" s="443">
        <f>SUM(E9+E12+E14+E26)</f>
        <v>0</v>
      </c>
      <c r="F29" s="443">
        <f>SUM(F9+F12+F14+F26)</f>
        <v>0</v>
      </c>
      <c r="G29" s="378">
        <f t="shared" si="0"/>
        <v>0</v>
      </c>
      <c r="H29" s="379" t="str">
        <f t="shared" si="1"/>
        <v>-</v>
      </c>
      <c r="I29" s="364"/>
      <c r="J29" s="364"/>
    </row>
    <row r="30" spans="1:10" s="310" customFormat="1" ht="9" customHeight="1" x14ac:dyDescent="0.2">
      <c r="A30" s="367"/>
      <c r="B30" s="367"/>
      <c r="C30" s="701"/>
      <c r="D30" s="701"/>
      <c r="E30" s="701"/>
      <c r="F30" s="701"/>
      <c r="G30" s="701"/>
      <c r="H30" s="701"/>
      <c r="I30" s="368"/>
      <c r="J30" s="368"/>
    </row>
    <row r="31" spans="1:10" s="310" customFormat="1" ht="9" customHeight="1" x14ac:dyDescent="0.2">
      <c r="A31" s="367"/>
      <c r="B31" s="367"/>
      <c r="C31" s="701"/>
      <c r="D31" s="701"/>
      <c r="E31" s="701"/>
      <c r="F31" s="701"/>
      <c r="G31" s="701"/>
      <c r="H31" s="701"/>
      <c r="I31" s="368"/>
      <c r="J31" s="368"/>
    </row>
    <row r="32" spans="1:10" s="365" customFormat="1" ht="20.100000000000001" customHeight="1" x14ac:dyDescent="0.2">
      <c r="A32" s="363"/>
      <c r="B32" s="363"/>
      <c r="C32" s="377" t="s">
        <v>237</v>
      </c>
      <c r="D32" s="443" t="e">
        <f>' Estrutura Investimentos'!#REF!</f>
        <v>#REF!</v>
      </c>
      <c r="E32" s="702" t="s">
        <v>238</v>
      </c>
      <c r="F32" s="702"/>
      <c r="G32" s="443">
        <f>G29</f>
        <v>0</v>
      </c>
      <c r="H32" s="379" t="str">
        <f>+IF($G$32=0,"-",G32/$G$32)</f>
        <v>-</v>
      </c>
      <c r="I32" s="364"/>
      <c r="J32" s="364"/>
    </row>
    <row r="33" spans="1:10" s="310" customFormat="1" ht="9" customHeight="1" x14ac:dyDescent="0.2">
      <c r="A33" s="367"/>
      <c r="B33" s="367"/>
      <c r="C33" s="701"/>
      <c r="D33" s="701"/>
      <c r="E33" s="701"/>
      <c r="F33" s="701"/>
      <c r="G33" s="701"/>
      <c r="H33" s="701"/>
      <c r="I33" s="368"/>
      <c r="J33" s="368"/>
    </row>
    <row r="34" spans="1:10" s="365" customFormat="1" ht="15" customHeight="1" x14ac:dyDescent="0.2">
      <c r="A34" s="363"/>
      <c r="B34" s="363"/>
      <c r="C34" s="703" t="s">
        <v>1489</v>
      </c>
      <c r="D34" s="703"/>
      <c r="E34" s="703"/>
      <c r="F34" s="703"/>
      <c r="G34" s="703"/>
      <c r="H34" s="703"/>
      <c r="I34" s="364"/>
      <c r="J34" s="364"/>
    </row>
    <row r="35" spans="1:10" s="366" customFormat="1" ht="5.0999999999999996" customHeight="1" x14ac:dyDescent="0.2">
      <c r="A35" s="363"/>
      <c r="B35" s="363"/>
      <c r="D35" s="369"/>
      <c r="E35" s="369"/>
      <c r="F35" s="369"/>
      <c r="G35" s="369"/>
      <c r="H35" s="369"/>
      <c r="I35" s="364"/>
      <c r="J35" s="364"/>
    </row>
    <row r="36" spans="1:10" s="365" customFormat="1" ht="20.100000000000001" customHeight="1" x14ac:dyDescent="0.2">
      <c r="A36" s="363"/>
      <c r="B36" s="363"/>
      <c r="C36" s="700"/>
      <c r="D36" s="700"/>
      <c r="E36" s="700"/>
      <c r="F36" s="700"/>
      <c r="G36" s="700"/>
      <c r="H36" s="700"/>
      <c r="I36" s="364"/>
      <c r="J36" s="364"/>
    </row>
    <row r="37" spans="1:10" s="366" customFormat="1" ht="20.100000000000001" customHeight="1" x14ac:dyDescent="0.2">
      <c r="A37" s="363"/>
      <c r="B37" s="363"/>
      <c r="C37" s="700"/>
      <c r="D37" s="700"/>
      <c r="E37" s="700"/>
      <c r="F37" s="700"/>
      <c r="G37" s="700"/>
      <c r="H37" s="700"/>
      <c r="I37" s="364"/>
      <c r="J37" s="364"/>
    </row>
    <row r="38" spans="1:10" ht="20.100000000000001" customHeight="1" x14ac:dyDescent="0.2">
      <c r="A38" s="322"/>
      <c r="B38" s="322"/>
      <c r="C38" s="700"/>
      <c r="D38" s="700"/>
      <c r="E38" s="700"/>
      <c r="F38" s="700"/>
      <c r="G38" s="700"/>
      <c r="H38" s="700"/>
      <c r="I38" s="333"/>
      <c r="J38" s="333"/>
    </row>
    <row r="39" spans="1:10" ht="20.100000000000001" customHeight="1" x14ac:dyDescent="0.2">
      <c r="A39" s="322"/>
      <c r="B39" s="322"/>
      <c r="C39" s="700"/>
      <c r="D39" s="700"/>
      <c r="E39" s="700"/>
      <c r="F39" s="700"/>
      <c r="G39" s="700"/>
      <c r="H39" s="700"/>
      <c r="I39" s="333"/>
      <c r="J39" s="333"/>
    </row>
    <row r="40" spans="1:10" ht="20.100000000000001" customHeight="1" x14ac:dyDescent="0.2">
      <c r="A40" s="322"/>
      <c r="B40" s="322"/>
      <c r="C40" s="700"/>
      <c r="D40" s="700"/>
      <c r="E40" s="700"/>
      <c r="F40" s="700"/>
      <c r="G40" s="700"/>
      <c r="H40" s="700"/>
      <c r="I40" s="333"/>
      <c r="J40" s="333"/>
    </row>
    <row r="41" spans="1:10" ht="20.100000000000001" customHeight="1" x14ac:dyDescent="0.2">
      <c r="A41" s="322"/>
      <c r="B41" s="322"/>
      <c r="C41" s="700"/>
      <c r="D41" s="700"/>
      <c r="E41" s="700"/>
      <c r="F41" s="700"/>
      <c r="G41" s="700"/>
      <c r="H41" s="700"/>
      <c r="I41" s="333"/>
      <c r="J41" s="333"/>
    </row>
    <row r="42" spans="1:10" ht="20.100000000000001" customHeight="1" x14ac:dyDescent="0.2">
      <c r="A42" s="322"/>
      <c r="B42" s="322"/>
      <c r="C42" s="700"/>
      <c r="D42" s="700"/>
      <c r="E42" s="700"/>
      <c r="F42" s="700"/>
      <c r="G42" s="700"/>
      <c r="H42" s="700"/>
      <c r="I42" s="333"/>
      <c r="J42" s="333"/>
    </row>
    <row r="43" spans="1:10" ht="20.100000000000001" customHeight="1" x14ac:dyDescent="0.2">
      <c r="A43" s="322"/>
      <c r="B43" s="322"/>
      <c r="C43" s="700"/>
      <c r="D43" s="700"/>
      <c r="E43" s="700"/>
      <c r="F43" s="700"/>
      <c r="G43" s="700"/>
      <c r="H43" s="700"/>
      <c r="I43" s="333"/>
      <c r="J43" s="333"/>
    </row>
    <row r="44" spans="1:10" ht="20.100000000000001" customHeight="1" x14ac:dyDescent="0.2">
      <c r="A44" s="322"/>
      <c r="B44" s="322"/>
      <c r="C44" s="700"/>
      <c r="D44" s="700"/>
      <c r="E44" s="700"/>
      <c r="F44" s="700"/>
      <c r="G44" s="700"/>
      <c r="H44" s="700"/>
      <c r="I44" s="333"/>
      <c r="J44" s="333"/>
    </row>
    <row r="45" spans="1:10" ht="20.100000000000001" customHeight="1" x14ac:dyDescent="0.2">
      <c r="A45" s="322"/>
      <c r="B45" s="322"/>
      <c r="C45" s="700"/>
      <c r="D45" s="700"/>
      <c r="E45" s="700"/>
      <c r="F45" s="700"/>
      <c r="G45" s="700"/>
      <c r="H45" s="700"/>
      <c r="I45" s="333"/>
      <c r="J45" s="333"/>
    </row>
    <row r="46" spans="1:10" ht="20.100000000000001" customHeight="1" x14ac:dyDescent="0.2">
      <c r="A46" s="322"/>
      <c r="B46" s="322"/>
      <c r="C46" s="700"/>
      <c r="D46" s="700"/>
      <c r="E46" s="700"/>
      <c r="F46" s="700"/>
      <c r="G46" s="700"/>
      <c r="H46" s="700"/>
      <c r="I46" s="333"/>
      <c r="J46" s="333"/>
    </row>
    <row r="47" spans="1:10" ht="20.100000000000001" customHeight="1" x14ac:dyDescent="0.2">
      <c r="A47" s="322"/>
      <c r="B47" s="322"/>
      <c r="C47" s="700"/>
      <c r="D47" s="700"/>
      <c r="E47" s="700"/>
      <c r="F47" s="700"/>
      <c r="G47" s="700"/>
      <c r="H47" s="700"/>
      <c r="I47" s="333"/>
      <c r="J47" s="333"/>
    </row>
    <row r="48" spans="1:10" ht="9.9499999999999993" customHeight="1" x14ac:dyDescent="0.2">
      <c r="A48" s="322"/>
      <c r="B48" s="336"/>
      <c r="C48" s="337"/>
      <c r="D48" s="337"/>
      <c r="E48" s="337"/>
      <c r="F48" s="337"/>
      <c r="G48" s="337"/>
      <c r="H48" s="337"/>
      <c r="I48" s="370"/>
      <c r="J48" s="333"/>
    </row>
    <row r="49" spans="1:10" ht="9.9499999999999993" customHeight="1" x14ac:dyDescent="0.2">
      <c r="A49" s="336"/>
      <c r="B49" s="337"/>
      <c r="C49" s="337"/>
      <c r="D49" s="337"/>
      <c r="E49" s="337"/>
      <c r="F49" s="337"/>
      <c r="G49" s="337"/>
      <c r="H49" s="337"/>
      <c r="I49" s="337"/>
      <c r="J49" s="370"/>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2" firstPageNumber="0" orientation="portrait" horizontalDpi="300" verticalDpi="300" r:id="rId1"/>
  <headerFooter alignWithMargins="0">
    <oddFooter>&amp;R&amp;P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2">
    <tabColor indexed="21"/>
    <pageSetUpPr fitToPage="1"/>
  </sheetPr>
  <dimension ref="A1:AL48"/>
  <sheetViews>
    <sheetView showGridLines="0" zoomScaleNormal="100" workbookViewId="0">
      <selection activeCell="AF42" sqref="AF42"/>
    </sheetView>
  </sheetViews>
  <sheetFormatPr defaultColWidth="2.7109375" defaultRowHeight="20.100000000000001" customHeight="1" x14ac:dyDescent="0.2"/>
  <cols>
    <col min="1" max="2" width="1.7109375" style="301" customWidth="1"/>
    <col min="3" max="3" width="1.7109375" style="412" customWidth="1"/>
    <col min="4" max="4" width="83.7109375" style="413" customWidth="1"/>
    <col min="5" max="5" width="5.7109375" style="301" customWidth="1"/>
    <col min="6" max="6" width="5.42578125" style="301" customWidth="1"/>
    <col min="7" max="8" width="1.7109375" style="301" customWidth="1"/>
    <col min="9" max="16384" width="2.7109375" style="301"/>
  </cols>
  <sheetData>
    <row r="1" spans="1:38" s="290" customFormat="1" ht="20.100000000000001" customHeight="1" x14ac:dyDescent="0.2">
      <c r="A1" s="704" t="s">
        <v>128</v>
      </c>
      <c r="B1" s="704"/>
      <c r="C1" s="704"/>
      <c r="D1" s="704"/>
      <c r="E1" s="704"/>
      <c r="F1" s="704"/>
      <c r="G1" s="704"/>
      <c r="H1" s="704"/>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row>
    <row r="2" spans="1:38" ht="5.0999999999999996" customHeight="1" x14ac:dyDescent="0.2">
      <c r="A2" s="381"/>
      <c r="B2" s="382"/>
      <c r="C2" s="383"/>
      <c r="D2" s="384"/>
      <c r="E2" s="382"/>
      <c r="F2" s="382"/>
      <c r="G2" s="382"/>
      <c r="H2" s="385"/>
    </row>
    <row r="3" spans="1:38" ht="15" customHeight="1" x14ac:dyDescent="0.2">
      <c r="A3" s="386"/>
      <c r="B3" s="705" t="s">
        <v>1490</v>
      </c>
      <c r="C3" s="706"/>
      <c r="D3" s="706"/>
      <c r="E3" s="706"/>
      <c r="F3" s="706"/>
      <c r="G3" s="707"/>
      <c r="H3" s="387"/>
    </row>
    <row r="4" spans="1:38" ht="5.0999999999999996" customHeight="1" x14ac:dyDescent="0.2">
      <c r="A4" s="386"/>
      <c r="B4" s="388"/>
      <c r="C4" s="389"/>
      <c r="D4" s="390"/>
      <c r="E4" s="391"/>
      <c r="F4" s="391"/>
      <c r="G4" s="392"/>
      <c r="H4" s="387"/>
    </row>
    <row r="5" spans="1:38" ht="15" customHeight="1" x14ac:dyDescent="0.2">
      <c r="A5" s="386"/>
      <c r="B5" s="386"/>
      <c r="C5" s="711" t="s">
        <v>1492</v>
      </c>
      <c r="D5" s="711"/>
      <c r="E5" s="711"/>
      <c r="F5" s="711"/>
      <c r="G5" s="387"/>
      <c r="H5" s="387"/>
    </row>
    <row r="6" spans="1:38" ht="5.0999999999999996" customHeight="1" x14ac:dyDescent="0.2">
      <c r="A6" s="386"/>
      <c r="B6" s="386"/>
      <c r="C6" s="389"/>
      <c r="D6" s="393"/>
      <c r="E6" s="394"/>
      <c r="F6" s="394"/>
      <c r="G6" s="387"/>
      <c r="H6" s="387"/>
    </row>
    <row r="7" spans="1:38" ht="27" customHeight="1" x14ac:dyDescent="0.2">
      <c r="A7" s="386"/>
      <c r="B7" s="395"/>
      <c r="C7" s="396" t="s">
        <v>239</v>
      </c>
      <c r="D7" s="58" t="s">
        <v>240</v>
      </c>
      <c r="E7" s="397"/>
      <c r="F7" s="453"/>
      <c r="G7" s="398"/>
      <c r="H7" s="387"/>
    </row>
    <row r="8" spans="1:38" ht="5.0999999999999996" customHeight="1" x14ac:dyDescent="0.2">
      <c r="A8" s="386"/>
      <c r="B8" s="386"/>
      <c r="C8" s="389"/>
      <c r="D8" s="393"/>
      <c r="E8" s="394"/>
      <c r="F8" s="394"/>
      <c r="G8" s="387"/>
      <c r="H8" s="387"/>
    </row>
    <row r="9" spans="1:38" s="356" customFormat="1" ht="15" customHeight="1" x14ac:dyDescent="0.2">
      <c r="A9" s="399"/>
      <c r="B9" s="399"/>
      <c r="C9" s="711" t="s">
        <v>1491</v>
      </c>
      <c r="D9" s="711"/>
      <c r="E9" s="711"/>
      <c r="F9" s="711"/>
      <c r="G9" s="400"/>
      <c r="H9" s="400"/>
    </row>
    <row r="10" spans="1:38" ht="5.0999999999999996" customHeight="1" x14ac:dyDescent="0.2">
      <c r="A10" s="386"/>
      <c r="B10" s="386"/>
      <c r="C10" s="43"/>
      <c r="D10" s="45"/>
      <c r="E10" s="46"/>
      <c r="F10" s="46"/>
      <c r="G10" s="387"/>
      <c r="H10" s="387"/>
    </row>
    <row r="11" spans="1:38" ht="15.75" customHeight="1" x14ac:dyDescent="0.2">
      <c r="A11" s="386"/>
      <c r="B11" s="395"/>
      <c r="C11" s="710" t="s">
        <v>241</v>
      </c>
      <c r="D11" s="710"/>
      <c r="E11" s="47" t="s">
        <v>242</v>
      </c>
      <c r="F11" s="48" t="s">
        <v>243</v>
      </c>
      <c r="G11" s="401"/>
      <c r="H11" s="387"/>
    </row>
    <row r="12" spans="1:38" ht="15.75" customHeight="1" x14ac:dyDescent="0.2">
      <c r="A12" s="386"/>
      <c r="B12" s="395"/>
      <c r="C12" s="396" t="s">
        <v>239</v>
      </c>
      <c r="D12" s="58" t="s">
        <v>244</v>
      </c>
      <c r="E12" s="453"/>
      <c r="F12" s="453"/>
      <c r="G12" s="398"/>
      <c r="H12" s="387"/>
    </row>
    <row r="13" spans="1:38" ht="28.5" customHeight="1" x14ac:dyDescent="0.2">
      <c r="A13" s="386"/>
      <c r="B13" s="395"/>
      <c r="C13" s="396" t="s">
        <v>245</v>
      </c>
      <c r="D13" s="58" t="s">
        <v>246</v>
      </c>
      <c r="E13" s="453"/>
      <c r="F13" s="453"/>
      <c r="G13" s="398"/>
      <c r="H13" s="387"/>
    </row>
    <row r="14" spans="1:38" ht="14.25" customHeight="1" x14ac:dyDescent="0.2">
      <c r="A14" s="386"/>
      <c r="B14" s="395"/>
      <c r="C14" s="396" t="s">
        <v>247</v>
      </c>
      <c r="D14" s="58" t="s">
        <v>248</v>
      </c>
      <c r="E14" s="453"/>
      <c r="F14" s="453"/>
      <c r="G14" s="398"/>
      <c r="H14" s="387"/>
    </row>
    <row r="15" spans="1:38" ht="18.95" customHeight="1" x14ac:dyDescent="0.2">
      <c r="A15" s="386"/>
      <c r="B15" s="395"/>
      <c r="C15" s="396" t="s">
        <v>249</v>
      </c>
      <c r="D15" s="58" t="s">
        <v>250</v>
      </c>
      <c r="E15" s="453"/>
      <c r="F15" s="453"/>
      <c r="G15" s="398"/>
      <c r="H15" s="387"/>
    </row>
    <row r="16" spans="1:38" ht="18.95" customHeight="1" x14ac:dyDescent="0.2">
      <c r="A16" s="386"/>
      <c r="B16" s="395"/>
      <c r="C16" s="396" t="s">
        <v>251</v>
      </c>
      <c r="D16" s="58" t="s">
        <v>252</v>
      </c>
      <c r="E16" s="453"/>
      <c r="F16" s="453"/>
      <c r="G16" s="398"/>
      <c r="H16" s="387"/>
    </row>
    <row r="17" spans="1:19" ht="12" customHeight="1" x14ac:dyDescent="0.2">
      <c r="A17" s="386"/>
      <c r="B17" s="395"/>
      <c r="C17" s="396" t="s">
        <v>253</v>
      </c>
      <c r="D17" s="58" t="s">
        <v>254</v>
      </c>
      <c r="E17" s="453"/>
      <c r="F17" s="453"/>
      <c r="G17" s="398"/>
      <c r="H17" s="387"/>
    </row>
    <row r="18" spans="1:19" ht="12" customHeight="1" x14ac:dyDescent="0.2">
      <c r="A18" s="386"/>
      <c r="B18" s="395"/>
      <c r="C18" s="396" t="s">
        <v>255</v>
      </c>
      <c r="D18" s="58" t="s">
        <v>256</v>
      </c>
      <c r="E18" s="453"/>
      <c r="F18" s="453"/>
      <c r="G18" s="398"/>
      <c r="H18" s="387"/>
    </row>
    <row r="19" spans="1:19" ht="18.95" customHeight="1" x14ac:dyDescent="0.2">
      <c r="A19" s="386"/>
      <c r="B19" s="395"/>
      <c r="C19" s="396" t="s">
        <v>257</v>
      </c>
      <c r="D19" s="58" t="s">
        <v>258</v>
      </c>
      <c r="E19" s="453"/>
      <c r="F19" s="453"/>
      <c r="G19" s="398"/>
      <c r="H19" s="387"/>
    </row>
    <row r="20" spans="1:19" ht="18.95" customHeight="1" x14ac:dyDescent="0.2">
      <c r="A20" s="386"/>
      <c r="B20" s="395"/>
      <c r="C20" s="396" t="s">
        <v>259</v>
      </c>
      <c r="D20" s="58" t="s">
        <v>260</v>
      </c>
      <c r="E20" s="453"/>
      <c r="F20" s="453"/>
      <c r="G20" s="398"/>
      <c r="H20" s="387"/>
    </row>
    <row r="21" spans="1:19" ht="18.95" customHeight="1" x14ac:dyDescent="0.2">
      <c r="A21" s="386"/>
      <c r="B21" s="395"/>
      <c r="C21" s="396" t="s">
        <v>261</v>
      </c>
      <c r="D21" s="58" t="s">
        <v>262</v>
      </c>
      <c r="E21" s="453"/>
      <c r="F21" s="453"/>
      <c r="G21" s="398"/>
      <c r="H21" s="387"/>
    </row>
    <row r="22" spans="1:19" ht="18.95" customHeight="1" x14ac:dyDescent="0.2">
      <c r="A22" s="386"/>
      <c r="B22" s="395"/>
      <c r="C22" s="396" t="s">
        <v>263</v>
      </c>
      <c r="D22" s="58" t="s">
        <v>264</v>
      </c>
      <c r="E22" s="453"/>
      <c r="F22" s="453"/>
      <c r="G22" s="398"/>
      <c r="H22" s="387"/>
    </row>
    <row r="23" spans="1:19" ht="9.9499999999999993" customHeight="1" x14ac:dyDescent="0.2">
      <c r="A23" s="386"/>
      <c r="B23" s="395"/>
      <c r="C23" s="389"/>
      <c r="D23" s="390"/>
      <c r="E23" s="391"/>
      <c r="F23" s="391"/>
      <c r="G23" s="398"/>
      <c r="H23" s="387"/>
    </row>
    <row r="24" spans="1:19" ht="18" customHeight="1" x14ac:dyDescent="0.2">
      <c r="A24" s="386"/>
      <c r="B24" s="395"/>
      <c r="C24" s="710" t="s">
        <v>265</v>
      </c>
      <c r="D24" s="710"/>
      <c r="E24" s="47" t="s">
        <v>242</v>
      </c>
      <c r="F24" s="48" t="s">
        <v>243</v>
      </c>
      <c r="G24" s="398"/>
      <c r="H24" s="387"/>
    </row>
    <row r="25" spans="1:19" ht="14.1" customHeight="1" x14ac:dyDescent="0.2">
      <c r="A25" s="386"/>
      <c r="B25" s="395"/>
      <c r="C25" s="396" t="s">
        <v>239</v>
      </c>
      <c r="D25" s="454" t="s">
        <v>266</v>
      </c>
      <c r="E25" s="453"/>
      <c r="F25" s="453"/>
      <c r="G25" s="398"/>
      <c r="H25" s="387"/>
    </row>
    <row r="26" spans="1:19" ht="14.1" customHeight="1" x14ac:dyDescent="0.2">
      <c r="A26" s="386"/>
      <c r="B26" s="395"/>
      <c r="C26" s="396" t="s">
        <v>245</v>
      </c>
      <c r="D26" s="454" t="s">
        <v>267</v>
      </c>
      <c r="E26" s="453"/>
      <c r="F26" s="453"/>
      <c r="G26" s="398"/>
      <c r="H26" s="387"/>
    </row>
    <row r="27" spans="1:19" ht="17.25" customHeight="1" x14ac:dyDescent="0.2">
      <c r="A27" s="386"/>
      <c r="B27" s="395"/>
      <c r="C27" s="396" t="s">
        <v>247</v>
      </c>
      <c r="D27" s="454" t="s">
        <v>268</v>
      </c>
      <c r="E27" s="453"/>
      <c r="F27" s="453"/>
      <c r="G27" s="398"/>
      <c r="H27" s="387"/>
    </row>
    <row r="28" spans="1:19" ht="10.5" customHeight="1" x14ac:dyDescent="0.2">
      <c r="A28" s="386"/>
      <c r="B28" s="395"/>
      <c r="C28" s="396" t="s">
        <v>249</v>
      </c>
      <c r="D28" s="66" t="s">
        <v>269</v>
      </c>
      <c r="E28" s="453"/>
      <c r="F28" s="453"/>
      <c r="G28" s="398"/>
      <c r="H28" s="387"/>
    </row>
    <row r="29" spans="1:19" ht="12" customHeight="1" x14ac:dyDescent="0.2">
      <c r="A29" s="386"/>
      <c r="B29" s="395"/>
      <c r="C29" s="402" t="s">
        <v>251</v>
      </c>
      <c r="D29" s="66" t="s">
        <v>270</v>
      </c>
      <c r="E29" s="453"/>
      <c r="F29" s="453"/>
      <c r="G29" s="398"/>
      <c r="H29" s="387"/>
      <c r="S29" s="301" t="s">
        <v>12</v>
      </c>
    </row>
    <row r="30" spans="1:19" ht="19.5" customHeight="1" x14ac:dyDescent="0.2">
      <c r="A30" s="386"/>
      <c r="B30" s="395"/>
      <c r="C30" s="402" t="s">
        <v>253</v>
      </c>
      <c r="D30" s="66" t="s">
        <v>271</v>
      </c>
      <c r="E30" s="453"/>
      <c r="F30" s="453"/>
      <c r="G30" s="398"/>
      <c r="H30" s="387"/>
    </row>
    <row r="31" spans="1:19" s="407" customFormat="1" ht="18" customHeight="1" x14ac:dyDescent="0.2">
      <c r="A31" s="403"/>
      <c r="B31" s="404"/>
      <c r="C31" s="402" t="s">
        <v>255</v>
      </c>
      <c r="D31" s="66" t="s">
        <v>272</v>
      </c>
      <c r="E31" s="453"/>
      <c r="F31" s="453"/>
      <c r="G31" s="405"/>
      <c r="H31" s="406"/>
    </row>
    <row r="32" spans="1:19" s="407" customFormat="1" ht="11.25" customHeight="1" x14ac:dyDescent="0.2">
      <c r="A32" s="403"/>
      <c r="B32" s="404"/>
      <c r="C32" s="402" t="s">
        <v>257</v>
      </c>
      <c r="D32" s="66" t="s">
        <v>273</v>
      </c>
      <c r="E32" s="453"/>
      <c r="F32" s="453"/>
      <c r="G32" s="405"/>
      <c r="H32" s="406"/>
    </row>
    <row r="33" spans="1:21" s="407" customFormat="1" ht="21" customHeight="1" x14ac:dyDescent="0.2">
      <c r="A33" s="403"/>
      <c r="B33" s="404"/>
      <c r="C33" s="402" t="s">
        <v>259</v>
      </c>
      <c r="D33" s="66" t="s">
        <v>274</v>
      </c>
      <c r="E33" s="453"/>
      <c r="F33" s="453"/>
      <c r="G33" s="405"/>
      <c r="H33" s="406"/>
    </row>
    <row r="34" spans="1:21" ht="18" customHeight="1" x14ac:dyDescent="0.2">
      <c r="A34" s="386"/>
      <c r="B34" s="386"/>
      <c r="C34" s="402" t="s">
        <v>261</v>
      </c>
      <c r="D34" s="66" t="s">
        <v>275</v>
      </c>
      <c r="E34" s="453"/>
      <c r="F34" s="453"/>
      <c r="G34" s="387"/>
      <c r="H34" s="387"/>
    </row>
    <row r="35" spans="1:21" ht="20.100000000000001" customHeight="1" x14ac:dyDescent="0.2">
      <c r="A35" s="386"/>
      <c r="B35" s="386"/>
      <c r="C35" s="402" t="s">
        <v>263</v>
      </c>
      <c r="D35" s="66" t="s">
        <v>276</v>
      </c>
      <c r="E35" s="453"/>
      <c r="F35" s="453"/>
      <c r="G35" s="405"/>
      <c r="H35" s="387"/>
    </row>
    <row r="36" spans="1:21" ht="18.75" customHeight="1" x14ac:dyDescent="0.2">
      <c r="A36" s="386"/>
      <c r="B36" s="386"/>
      <c r="C36" s="402" t="s">
        <v>277</v>
      </c>
      <c r="D36" s="66" t="s">
        <v>278</v>
      </c>
      <c r="E36" s="453"/>
      <c r="F36" s="453"/>
      <c r="G36" s="405"/>
      <c r="H36" s="387"/>
    </row>
    <row r="37" spans="1:21" ht="27.75" customHeight="1" x14ac:dyDescent="0.2">
      <c r="A37" s="386"/>
      <c r="B37" s="386"/>
      <c r="C37" s="402" t="s">
        <v>279</v>
      </c>
      <c r="D37" s="66" t="s">
        <v>280</v>
      </c>
      <c r="E37" s="453"/>
      <c r="F37" s="453"/>
      <c r="G37" s="387"/>
      <c r="H37" s="387"/>
    </row>
    <row r="38" spans="1:21" ht="20.100000000000001" customHeight="1" x14ac:dyDescent="0.2">
      <c r="A38" s="386"/>
      <c r="B38" s="386"/>
      <c r="C38" s="402" t="s">
        <v>281</v>
      </c>
      <c r="D38" s="66" t="s">
        <v>282</v>
      </c>
      <c r="E38" s="453"/>
      <c r="F38" s="453"/>
      <c r="G38" s="405"/>
      <c r="H38" s="387"/>
    </row>
    <row r="39" spans="1:21" ht="25.5" customHeight="1" x14ac:dyDescent="0.2">
      <c r="A39" s="386"/>
      <c r="B39" s="386"/>
      <c r="C39" s="402" t="s">
        <v>283</v>
      </c>
      <c r="D39" s="66" t="s">
        <v>284</v>
      </c>
      <c r="E39" s="453"/>
      <c r="F39" s="453"/>
      <c r="G39" s="387"/>
      <c r="H39" s="387"/>
    </row>
    <row r="40" spans="1:21" s="407" customFormat="1" ht="15" customHeight="1" x14ac:dyDescent="0.2">
      <c r="A40" s="403"/>
      <c r="B40" s="404"/>
      <c r="C40" s="711" t="s">
        <v>1493</v>
      </c>
      <c r="D40" s="711"/>
      <c r="E40" s="711"/>
      <c r="F40" s="711"/>
      <c r="G40" s="405"/>
      <c r="H40" s="406"/>
    </row>
    <row r="41" spans="1:21" ht="5.0999999999999996" customHeight="1" x14ac:dyDescent="0.2">
      <c r="A41" s="386"/>
      <c r="B41" s="386"/>
      <c r="C41" s="45"/>
      <c r="D41" s="45"/>
      <c r="E41" s="46"/>
      <c r="F41" s="46"/>
      <c r="G41" s="387"/>
      <c r="H41" s="387"/>
    </row>
    <row r="42" spans="1:21" ht="15.75" customHeight="1" x14ac:dyDescent="0.2">
      <c r="A42" s="386"/>
      <c r="B42" s="386"/>
      <c r="C42" s="712" t="s">
        <v>285</v>
      </c>
      <c r="D42" s="712"/>
      <c r="E42" s="47" t="s">
        <v>242</v>
      </c>
      <c r="F42" s="48" t="s">
        <v>243</v>
      </c>
      <c r="G42" s="405"/>
      <c r="H42" s="387"/>
    </row>
    <row r="43" spans="1:21" ht="15" customHeight="1" x14ac:dyDescent="0.2">
      <c r="A43" s="386"/>
      <c r="B43" s="386"/>
      <c r="C43" s="408" t="s">
        <v>239</v>
      </c>
      <c r="D43" s="67" t="s">
        <v>286</v>
      </c>
      <c r="E43" s="453"/>
      <c r="F43" s="453"/>
      <c r="G43" s="405"/>
      <c r="H43" s="387"/>
    </row>
    <row r="44" spans="1:21" ht="11.25" customHeight="1" x14ac:dyDescent="0.2">
      <c r="A44" s="386"/>
      <c r="B44" s="386"/>
      <c r="C44" s="408" t="s">
        <v>245</v>
      </c>
      <c r="D44" s="66" t="s">
        <v>287</v>
      </c>
      <c r="E44" s="453"/>
      <c r="F44" s="453"/>
      <c r="G44" s="405"/>
      <c r="H44" s="387"/>
      <c r="T44" s="301" t="s">
        <v>12</v>
      </c>
    </row>
    <row r="45" spans="1:21" ht="12.75" customHeight="1" x14ac:dyDescent="0.2">
      <c r="A45" s="386"/>
      <c r="B45" s="386"/>
      <c r="C45" s="408" t="s">
        <v>247</v>
      </c>
      <c r="D45" s="67" t="s">
        <v>288</v>
      </c>
      <c r="E45" s="453"/>
      <c r="F45" s="453"/>
      <c r="G45" s="405"/>
      <c r="H45" s="387"/>
      <c r="P45" s="301" t="s">
        <v>12</v>
      </c>
      <c r="U45" s="301" t="s">
        <v>12</v>
      </c>
    </row>
    <row r="46" spans="1:21" ht="28.5" customHeight="1" x14ac:dyDescent="0.2">
      <c r="A46" s="386"/>
      <c r="B46" s="386"/>
      <c r="C46" s="408" t="s">
        <v>249</v>
      </c>
      <c r="D46" s="68" t="s">
        <v>289</v>
      </c>
      <c r="E46" s="453"/>
      <c r="F46" s="453"/>
      <c r="G46" s="387"/>
      <c r="H46" s="387"/>
    </row>
    <row r="47" spans="1:21" ht="7.5" customHeight="1" x14ac:dyDescent="0.2">
      <c r="A47" s="409"/>
      <c r="B47" s="409"/>
      <c r="C47" s="410"/>
      <c r="D47" s="410"/>
      <c r="E47" s="410"/>
      <c r="F47" s="410"/>
      <c r="G47" s="411"/>
      <c r="H47" s="411"/>
    </row>
    <row r="48" spans="1:21" ht="14.25" customHeight="1" x14ac:dyDescent="0.2"/>
  </sheetData>
  <mergeCells count="8">
    <mergeCell ref="C24:D24"/>
    <mergeCell ref="C40:F40"/>
    <mergeCell ref="C42:D42"/>
    <mergeCell ref="A1:H1"/>
    <mergeCell ref="B3:G3"/>
    <mergeCell ref="C5:F5"/>
    <mergeCell ref="C9:F9"/>
    <mergeCell ref="C11:D11"/>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3">
    <pageSetUpPr fitToPage="1"/>
  </sheetPr>
  <dimension ref="A1:AA38"/>
  <sheetViews>
    <sheetView showGridLines="0" zoomScaleNormal="100" zoomScaleSheetLayoutView="120" workbookViewId="0">
      <selection activeCell="AK11" sqref="AK11"/>
    </sheetView>
  </sheetViews>
  <sheetFormatPr defaultColWidth="2.7109375" defaultRowHeight="20.100000000000001" customHeight="1" x14ac:dyDescent="0.2"/>
  <cols>
    <col min="1" max="2" width="1.7109375" style="301" customWidth="1"/>
    <col min="3" max="3" width="3" style="424" customWidth="1"/>
    <col min="4" max="4" width="76.7109375" style="301" customWidth="1"/>
    <col min="5" max="5" width="7" style="301" customWidth="1"/>
    <col min="6" max="6" width="5.7109375" style="301" customWidth="1"/>
    <col min="7" max="8" width="1.7109375" style="301" customWidth="1"/>
    <col min="9" max="16384" width="2.7109375" style="301"/>
  </cols>
  <sheetData>
    <row r="1" spans="1:26" s="290" customFormat="1" ht="20.100000000000001" customHeight="1" x14ac:dyDescent="0.2">
      <c r="A1" s="713" t="s">
        <v>128</v>
      </c>
      <c r="B1" s="713"/>
      <c r="C1" s="713"/>
      <c r="D1" s="713"/>
      <c r="E1" s="713"/>
      <c r="F1" s="713"/>
      <c r="G1" s="713"/>
      <c r="H1" s="713"/>
    </row>
    <row r="2" spans="1:26" ht="3.75" customHeight="1" x14ac:dyDescent="0.2">
      <c r="A2" s="386"/>
      <c r="B2" s="391"/>
      <c r="C2" s="414"/>
      <c r="D2" s="391"/>
      <c r="E2" s="391"/>
      <c r="F2" s="391"/>
      <c r="G2" s="391"/>
      <c r="H2" s="387"/>
    </row>
    <row r="3" spans="1:26" ht="20.100000000000001" customHeight="1" x14ac:dyDescent="0.2">
      <c r="A3" s="386"/>
      <c r="B3" s="713" t="s">
        <v>1494</v>
      </c>
      <c r="C3" s="713"/>
      <c r="D3" s="713"/>
      <c r="E3" s="713"/>
      <c r="F3" s="713"/>
      <c r="G3" s="713"/>
      <c r="H3" s="387"/>
    </row>
    <row r="4" spans="1:26" ht="5.25" customHeight="1" x14ac:dyDescent="0.2">
      <c r="A4" s="386"/>
      <c r="B4" s="388"/>
      <c r="C4" s="445"/>
      <c r="D4" s="415"/>
      <c r="E4" s="394"/>
      <c r="F4" s="394"/>
      <c r="G4" s="392"/>
      <c r="H4" s="387"/>
      <c r="K4" s="416"/>
    </row>
    <row r="5" spans="1:26" ht="22.5" customHeight="1" x14ac:dyDescent="0.2">
      <c r="A5" s="386"/>
      <c r="B5" s="395"/>
      <c r="C5" s="714" t="s">
        <v>1495</v>
      </c>
      <c r="D5" s="714"/>
      <c r="E5" s="49" t="s">
        <v>290</v>
      </c>
      <c r="F5" s="460" t="s">
        <v>243</v>
      </c>
      <c r="G5" s="401"/>
      <c r="H5" s="387"/>
      <c r="K5" s="416"/>
    </row>
    <row r="6" spans="1:26" ht="15" customHeight="1" x14ac:dyDescent="0.2">
      <c r="A6" s="386"/>
      <c r="B6" s="395"/>
      <c r="C6" s="417">
        <v>1</v>
      </c>
      <c r="D6" s="455" t="s">
        <v>291</v>
      </c>
      <c r="E6" s="461"/>
      <c r="F6" s="461"/>
      <c r="G6" s="398"/>
      <c r="H6" s="387"/>
      <c r="K6" s="416"/>
    </row>
    <row r="7" spans="1:26" ht="15" customHeight="1" x14ac:dyDescent="0.2">
      <c r="A7" s="386"/>
      <c r="B7" s="395"/>
      <c r="C7" s="418">
        <f t="shared" ref="C7:C9" si="0">+C6+1</f>
        <v>2</v>
      </c>
      <c r="D7" s="456" t="s">
        <v>1497</v>
      </c>
      <c r="E7" s="461"/>
      <c r="F7" s="461"/>
      <c r="G7" s="398"/>
      <c r="H7" s="387"/>
      <c r="K7" s="416"/>
      <c r="R7" s="301" t="s">
        <v>12</v>
      </c>
    </row>
    <row r="8" spans="1:26" ht="18.75" customHeight="1" x14ac:dyDescent="0.2">
      <c r="A8" s="386"/>
      <c r="B8" s="395"/>
      <c r="C8" s="418">
        <f t="shared" si="0"/>
        <v>3</v>
      </c>
      <c r="D8" s="457" t="s">
        <v>1499</v>
      </c>
      <c r="E8" s="461"/>
      <c r="F8" s="461"/>
      <c r="G8" s="398"/>
      <c r="H8" s="387"/>
      <c r="K8" s="416"/>
    </row>
    <row r="9" spans="1:26" ht="18.75" customHeight="1" x14ac:dyDescent="0.2">
      <c r="A9" s="386"/>
      <c r="B9" s="395"/>
      <c r="C9" s="418">
        <f t="shared" si="0"/>
        <v>4</v>
      </c>
      <c r="D9" s="457" t="s">
        <v>1498</v>
      </c>
      <c r="E9" s="461"/>
      <c r="F9" s="461"/>
      <c r="G9" s="398"/>
      <c r="H9" s="387"/>
      <c r="K9" s="416"/>
    </row>
    <row r="10" spans="1:26" ht="24.75" customHeight="1" x14ac:dyDescent="0.2">
      <c r="A10" s="386"/>
      <c r="B10" s="395"/>
      <c r="C10" s="418">
        <v>5</v>
      </c>
      <c r="D10" s="457" t="s">
        <v>292</v>
      </c>
      <c r="E10" s="461"/>
      <c r="F10" s="461"/>
      <c r="G10" s="398"/>
      <c r="H10" s="387"/>
      <c r="K10" s="416"/>
    </row>
    <row r="11" spans="1:26" ht="33" customHeight="1" x14ac:dyDescent="0.2">
      <c r="A11" s="386"/>
      <c r="B11" s="395"/>
      <c r="C11" s="418">
        <v>6</v>
      </c>
      <c r="D11" s="458" t="s">
        <v>1500</v>
      </c>
      <c r="E11" s="461"/>
      <c r="F11" s="461"/>
      <c r="G11" s="398"/>
      <c r="H11" s="387"/>
      <c r="K11" s="416"/>
      <c r="S11" s="301" t="s">
        <v>12</v>
      </c>
      <c r="U11" s="301" t="s">
        <v>12</v>
      </c>
      <c r="X11" s="301" t="s">
        <v>12</v>
      </c>
    </row>
    <row r="12" spans="1:26" ht="17.25" customHeight="1" x14ac:dyDescent="0.2">
      <c r="A12" s="386"/>
      <c r="B12" s="395"/>
      <c r="C12" s="418">
        <f>+C11+1</f>
        <v>7</v>
      </c>
      <c r="D12" s="459" t="s">
        <v>1501</v>
      </c>
      <c r="E12" s="461"/>
      <c r="F12" s="461"/>
      <c r="G12" s="398"/>
      <c r="H12" s="387"/>
      <c r="K12" s="416"/>
      <c r="L12" s="416"/>
    </row>
    <row r="13" spans="1:26" ht="17.25" customHeight="1" x14ac:dyDescent="0.2">
      <c r="A13" s="386"/>
      <c r="B13" s="395"/>
      <c r="C13" s="418">
        <v>8</v>
      </c>
      <c r="D13" s="457" t="s">
        <v>293</v>
      </c>
      <c r="E13" s="461"/>
      <c r="F13" s="461"/>
      <c r="G13" s="398"/>
      <c r="H13" s="387"/>
      <c r="K13" s="416"/>
    </row>
    <row r="14" spans="1:26" ht="15" customHeight="1" x14ac:dyDescent="0.2">
      <c r="A14" s="386"/>
      <c r="B14" s="395"/>
      <c r="C14" s="418">
        <v>9</v>
      </c>
      <c r="D14" s="456" t="s">
        <v>1508</v>
      </c>
      <c r="E14" s="461"/>
      <c r="F14" s="461"/>
      <c r="G14" s="398"/>
      <c r="H14" s="387"/>
      <c r="K14" s="416"/>
      <c r="Q14" s="301" t="s">
        <v>12</v>
      </c>
    </row>
    <row r="15" spans="1:26" ht="22.5" customHeight="1" x14ac:dyDescent="0.2">
      <c r="A15" s="386"/>
      <c r="B15" s="395"/>
      <c r="C15" s="419">
        <v>10</v>
      </c>
      <c r="D15" s="456" t="s">
        <v>1502</v>
      </c>
      <c r="E15" s="461"/>
      <c r="F15" s="461"/>
      <c r="G15" s="398"/>
      <c r="H15" s="387"/>
      <c r="K15" s="416"/>
    </row>
    <row r="16" spans="1:26" ht="24.75" customHeight="1" x14ac:dyDescent="0.2">
      <c r="A16" s="386"/>
      <c r="B16" s="395"/>
      <c r="C16" s="419">
        <v>11</v>
      </c>
      <c r="D16" s="456" t="s">
        <v>1511</v>
      </c>
      <c r="E16" s="461"/>
      <c r="F16" s="461"/>
      <c r="G16" s="398"/>
      <c r="H16" s="387"/>
      <c r="K16" s="416"/>
      <c r="Z16" s="301" t="s">
        <v>12</v>
      </c>
    </row>
    <row r="17" spans="1:27" ht="16.5" customHeight="1" x14ac:dyDescent="0.2">
      <c r="A17" s="386"/>
      <c r="B17" s="395"/>
      <c r="C17" s="420">
        <v>12</v>
      </c>
      <c r="D17" s="69" t="s">
        <v>1509</v>
      </c>
      <c r="E17" s="461"/>
      <c r="F17" s="461"/>
      <c r="G17" s="398"/>
      <c r="H17" s="387"/>
      <c r="K17" s="416"/>
    </row>
    <row r="18" spans="1:27" ht="16.5" customHeight="1" x14ac:dyDescent="0.2">
      <c r="A18" s="386"/>
      <c r="B18" s="395"/>
      <c r="C18" s="419">
        <v>13</v>
      </c>
      <c r="D18" s="456" t="s">
        <v>1510</v>
      </c>
      <c r="E18" s="461"/>
      <c r="F18" s="461"/>
      <c r="G18" s="398"/>
      <c r="H18" s="387"/>
      <c r="K18" s="416"/>
      <c r="Z18" s="301" t="s">
        <v>12</v>
      </c>
    </row>
    <row r="19" spans="1:27" ht="20.25" customHeight="1" x14ac:dyDescent="0.2">
      <c r="A19" s="386"/>
      <c r="B19" s="395"/>
      <c r="C19" s="418">
        <v>14</v>
      </c>
      <c r="D19" s="456" t="s">
        <v>1505</v>
      </c>
      <c r="E19" s="461"/>
      <c r="F19" s="461"/>
      <c r="G19" s="398"/>
      <c r="H19" s="387"/>
      <c r="K19" s="416"/>
      <c r="P19" s="301" t="s">
        <v>12</v>
      </c>
    </row>
    <row r="20" spans="1:27" ht="14.25" customHeight="1" x14ac:dyDescent="0.2">
      <c r="A20" s="386"/>
      <c r="B20" s="395"/>
      <c r="C20" s="418">
        <v>15</v>
      </c>
      <c r="D20" s="456" t="s">
        <v>1506</v>
      </c>
      <c r="E20" s="461"/>
      <c r="F20" s="461"/>
      <c r="G20" s="398"/>
      <c r="H20" s="387"/>
      <c r="K20" s="416"/>
      <c r="Z20" s="301" t="s">
        <v>12</v>
      </c>
    </row>
    <row r="21" spans="1:27" ht="16.5" customHeight="1" x14ac:dyDescent="0.2">
      <c r="A21" s="386"/>
      <c r="B21" s="395"/>
      <c r="C21" s="418">
        <v>16</v>
      </c>
      <c r="D21" s="456" t="s">
        <v>294</v>
      </c>
      <c r="E21" s="461"/>
      <c r="F21" s="461"/>
      <c r="G21" s="398"/>
      <c r="H21" s="387"/>
      <c r="I21" s="301" t="s">
        <v>12</v>
      </c>
      <c r="K21" s="416"/>
      <c r="P21" s="301" t="s">
        <v>12</v>
      </c>
      <c r="U21" s="301" t="s">
        <v>12</v>
      </c>
    </row>
    <row r="22" spans="1:27" ht="21" customHeight="1" x14ac:dyDescent="0.2">
      <c r="A22" s="386"/>
      <c r="B22" s="395"/>
      <c r="C22" s="418">
        <v>17</v>
      </c>
      <c r="D22" s="456" t="s">
        <v>295</v>
      </c>
      <c r="E22" s="461"/>
      <c r="F22" s="461"/>
      <c r="G22" s="398"/>
      <c r="H22" s="387"/>
      <c r="K22" s="416"/>
      <c r="AA22" s="301" t="s">
        <v>12</v>
      </c>
    </row>
    <row r="23" spans="1:27" ht="21" customHeight="1" x14ac:dyDescent="0.2">
      <c r="A23" s="386"/>
      <c r="B23" s="395"/>
      <c r="C23" s="418">
        <v>18</v>
      </c>
      <c r="D23" s="456" t="s">
        <v>1503</v>
      </c>
      <c r="E23" s="461"/>
      <c r="F23" s="461"/>
      <c r="G23" s="398"/>
      <c r="H23" s="387"/>
      <c r="K23" s="416"/>
    </row>
    <row r="24" spans="1:27" ht="15.75" customHeight="1" x14ac:dyDescent="0.2">
      <c r="A24" s="386"/>
      <c r="B24" s="395"/>
      <c r="C24" s="418">
        <v>19</v>
      </c>
      <c r="D24" s="456" t="s">
        <v>1504</v>
      </c>
      <c r="E24" s="461"/>
      <c r="F24" s="461"/>
      <c r="G24" s="398"/>
      <c r="H24" s="387"/>
      <c r="K24" s="416"/>
    </row>
    <row r="25" spans="1:27" ht="16.5" customHeight="1" x14ac:dyDescent="0.2">
      <c r="A25" s="386"/>
      <c r="B25" s="395"/>
      <c r="C25" s="418">
        <v>20</v>
      </c>
      <c r="D25" s="456" t="s">
        <v>1507</v>
      </c>
      <c r="E25" s="461"/>
      <c r="F25" s="461"/>
      <c r="G25" s="398"/>
      <c r="H25" s="387"/>
      <c r="K25" s="416"/>
    </row>
    <row r="26" spans="1:27" ht="23.25" customHeight="1" x14ac:dyDescent="0.2">
      <c r="A26" s="386"/>
      <c r="B26" s="395"/>
      <c r="C26" s="418">
        <v>21</v>
      </c>
      <c r="D26" s="456" t="s">
        <v>296</v>
      </c>
      <c r="E26" s="461"/>
      <c r="F26" s="461"/>
      <c r="G26" s="398"/>
      <c r="H26" s="387"/>
      <c r="K26" s="416"/>
    </row>
    <row r="27" spans="1:27" ht="17.25" customHeight="1" x14ac:dyDescent="0.2">
      <c r="A27" s="386"/>
      <c r="B27" s="395"/>
      <c r="C27" s="418">
        <v>22</v>
      </c>
      <c r="D27" s="456" t="s">
        <v>297</v>
      </c>
      <c r="E27" s="461"/>
      <c r="F27" s="461"/>
      <c r="G27" s="398"/>
      <c r="H27" s="387"/>
      <c r="K27" s="416"/>
      <c r="L27" s="416"/>
    </row>
    <row r="28" spans="1:27" ht="15" customHeight="1" x14ac:dyDescent="0.2">
      <c r="A28" s="386"/>
      <c r="B28" s="395"/>
      <c r="C28" s="418">
        <v>23</v>
      </c>
      <c r="D28" s="456" t="s">
        <v>298</v>
      </c>
      <c r="E28" s="461"/>
      <c r="F28" s="461"/>
      <c r="G28" s="398"/>
      <c r="H28" s="387"/>
      <c r="K28" s="416"/>
    </row>
    <row r="29" spans="1:27" ht="18.75" customHeight="1" x14ac:dyDescent="0.2">
      <c r="A29" s="386"/>
      <c r="B29" s="395"/>
      <c r="C29" s="418">
        <v>24</v>
      </c>
      <c r="D29" s="456" t="s">
        <v>299</v>
      </c>
      <c r="E29" s="461"/>
      <c r="F29" s="461"/>
      <c r="G29" s="398"/>
      <c r="H29" s="387"/>
      <c r="K29" s="416"/>
      <c r="W29" s="301" t="s">
        <v>12</v>
      </c>
      <c r="Y29" s="301" t="s">
        <v>12</v>
      </c>
    </row>
    <row r="30" spans="1:27" ht="9.9499999999999993" customHeight="1" x14ac:dyDescent="0.2">
      <c r="A30" s="421"/>
      <c r="B30" s="422"/>
      <c r="C30" s="418"/>
      <c r="D30" s="423"/>
      <c r="E30" s="423"/>
      <c r="F30" s="423"/>
      <c r="G30" s="422"/>
      <c r="H30" s="421"/>
      <c r="K30" s="416"/>
    </row>
    <row r="31" spans="1:27" ht="20.100000000000001" customHeight="1" x14ac:dyDescent="0.2">
      <c r="K31" s="425"/>
    </row>
    <row r="38" spans="11:11" ht="20.100000000000001" customHeight="1" x14ac:dyDescent="0.2">
      <c r="K38" s="426"/>
    </row>
  </sheetData>
  <mergeCells count="3">
    <mergeCell ref="A1:H1"/>
    <mergeCell ref="B3:G3"/>
    <mergeCell ref="C5:D5"/>
  </mergeCells>
  <printOptions horizontalCentered="1"/>
  <pageMargins left="0.25" right="0.25" top="0.75" bottom="0.75" header="0.3" footer="0.3"/>
  <pageSetup paperSize="9" firstPageNumber="0" fitToHeight="0" orientation="portrait" r:id="rId1"/>
  <headerFooter alignWithMargins="0">
    <oddFooter>&amp;R&amp;P /&amp;N</oddFooter>
  </headerFooter>
  <ignoredErrors>
    <ignoredError sqref="C7:C8"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vt:i4>
      </vt:variant>
      <vt:variant>
        <vt:lpstr>Intervalos com Nome</vt:lpstr>
      </vt:variant>
      <vt:variant>
        <vt:i4>19</vt:i4>
      </vt:variant>
    </vt:vector>
  </HeadingPairs>
  <TitlesOfParts>
    <vt:vector size="30" baseType="lpstr">
      <vt:lpstr> Identif.Ent. Beneficiaria</vt:lpstr>
      <vt:lpstr> Identif.Ent. Beneficiaria_co</vt:lpstr>
      <vt:lpstr>Descrição candidatura</vt:lpstr>
      <vt:lpstr> Descrição candidatura (Cont.</vt:lpstr>
      <vt:lpstr> Classificação Investimentos</vt:lpstr>
      <vt:lpstr> Estrutura Investimentos</vt:lpstr>
      <vt:lpstr>Estrutura do Financiamento</vt:lpstr>
      <vt:lpstr> Elegibilidade Beneficiário</vt:lpstr>
      <vt:lpstr> Documentos do Processo</vt:lpstr>
      <vt:lpstr>CAE</vt:lpstr>
      <vt:lpstr> Declações de Compromisso</vt:lpstr>
      <vt:lpstr>' Classificação Investimentos'!Área_de_Impressão</vt:lpstr>
      <vt:lpstr>' Declações de Compromisso'!Área_de_Impressão</vt:lpstr>
      <vt:lpstr>' Descrição candidatura (Cont.'!Área_de_Impressão</vt:lpstr>
      <vt:lpstr>' Documentos do Processo'!Área_de_Impressão</vt:lpstr>
      <vt:lpstr>' Elegibilidade Beneficiário'!Área_de_Impressão</vt:lpstr>
      <vt:lpstr>' Estrutura Investimentos'!Área_de_Impressão</vt:lpstr>
      <vt:lpstr>' Identif.Ent. Beneficiaria'!Área_de_Impressão</vt:lpstr>
      <vt:lpstr>' Identif.Ent. Beneficiaria_co'!Área_de_Impressão</vt:lpstr>
      <vt:lpstr>'Descrição candidatura'!Área_de_Impressão</vt:lpstr>
      <vt:lpstr>'Estrutura do Financiamento'!Área_de_Impressão</vt:lpstr>
      <vt:lpstr>' Identif.Ent. Beneficiaria'!Excel_BuiltIn_Print_Area</vt:lpstr>
      <vt:lpstr>' Identif.Ent. Beneficiaria_co'!Excel_BuiltIn_Print_Area</vt:lpstr>
      <vt:lpstr>'Descrição candidatura'!Excel_BuiltIn_Print_Area</vt:lpstr>
      <vt:lpstr>' Classificação Investimentos'!Excel_BuiltIn_Print_Titles</vt:lpstr>
      <vt:lpstr>NIF</vt:lpstr>
      <vt:lpstr>NIFAP</vt:lpstr>
      <vt:lpstr>Nome</vt:lpstr>
      <vt:lpstr>' Classificação Investimentos'!Títulos_de_Impressão</vt:lpstr>
      <vt:lpstr>' Estrutura Investimentos'!Títulos_de_Impressão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 Analista PA</dc:creator>
  <cp:keywords/>
  <dc:description/>
  <cp:lastModifiedBy>Teresina Morgado</cp:lastModifiedBy>
  <cp:revision/>
  <cp:lastPrinted>2017-09-26T13:36:47Z</cp:lastPrinted>
  <dcterms:created xsi:type="dcterms:W3CDTF">2016-07-14T09:22:42Z</dcterms:created>
  <dcterms:modified xsi:type="dcterms:W3CDTF">2021-10-11T11:02:06Z</dcterms:modified>
  <cp:category/>
  <cp:contentStatus/>
</cp:coreProperties>
</file>