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EsteLivro"/>
  <mc:AlternateContent xmlns:mc="http://schemas.openxmlformats.org/markup-compatibility/2006">
    <mc:Choice Requires="x15">
      <x15ac:absPath xmlns:x15ac="http://schemas.microsoft.com/office/spreadsheetml/2010/11/ac" url="C:\Users\Pc2\Desktop\2º aviso\Formulários NOVA VERSÃO\"/>
    </mc:Choice>
  </mc:AlternateContent>
  <bookViews>
    <workbookView xWindow="0" yWindow="0" windowWidth="20490" windowHeight="7155" tabRatio="948"/>
  </bookViews>
  <sheets>
    <sheet name=" Identif.Ent. Beneficiaria" sheetId="1" r:id="rId1"/>
    <sheet name=" Identif.Ent. Beneficiaria_co" sheetId="2" r:id="rId2"/>
    <sheet name=" Descrição candidatura" sheetId="3" r:id="rId3"/>
    <sheet name="Valias candidatura " sheetId="4" r:id="rId4"/>
    <sheet name=" Indicadores de resultados" sheetId="5" r:id="rId5"/>
    <sheet name=" Classificação Investimentos" sheetId="6" r:id="rId6"/>
    <sheet name="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s>
  <definedNames>
    <definedName name="_xlnm.Print_Area" localSheetId="5">' Classificação Investimentos'!$A$1:$O$457</definedName>
    <definedName name="_xlnm.Print_Area" localSheetId="2">' Descrição candidatura'!$A$1:$AN$57</definedName>
    <definedName name="_xlnm.Print_Area" localSheetId="8">' Elegibilidade Beneficiário'!$A$1:$H$47</definedName>
    <definedName name="_xlnm.Print_Area" localSheetId="7">' Estrutura do Financiamento'!$A$1:$J$49</definedName>
    <definedName name="_xlnm.Print_Area" localSheetId="0">' Identif.Ent. Beneficiaria'!$A$1:$AN$120</definedName>
    <definedName name="_xlnm.Print_Area" localSheetId="1">' Identif.Ent. Beneficiaria_co'!$A$1:$AN$55</definedName>
    <definedName name="_xlnm.Print_Area" localSheetId="4">' Indicadores de resultados'!$A$1:$AN$55</definedName>
    <definedName name="_xlnm.Print_Area" localSheetId="9">'A1 Documentos do Processo'!$A$1:$H$30</definedName>
    <definedName name="_xlnm.Print_Area" localSheetId="11">'A2 Declações de Compromisso'!$A$1:$H$60</definedName>
    <definedName name="_xlnm.Print_Area" localSheetId="6">'Estrutura Investimentos'!$A$1:$H$58</definedName>
    <definedName name="_xlnm.Print_Area" localSheetId="3">'Valias candidatura '!$A$1:$AN$49</definedName>
    <definedName name="Excel_BuiltIn_Print_Area" localSheetId="2">' Descrição candidatura'!$A$1:$AN$50</definedName>
    <definedName name="Excel_BuiltIn_Print_Area" localSheetId="0">' Identif.Ent. Beneficiaria'!$A$1:$AN$120</definedName>
    <definedName name="Excel_BuiltIn_Print_Area" localSheetId="1">' Identif.Ent. Beneficiaria_co'!$A$1:$AN$55</definedName>
    <definedName name="Excel_BuiltIn_Print_Titles" localSheetId="5">' Classificação Investimentos'!$A$1:$EZ$457</definedName>
    <definedName name="NIF">' Identif.Ent. Beneficiaria'!#REF!</definedName>
    <definedName name="NIFAP">' Identif.Ent. Beneficiaria'!#REF!</definedName>
    <definedName name="Nome">' Identif.Ent. Beneficiaria'!#REF!</definedName>
    <definedName name="_xlnm.Print_Titles" localSheetId="5">' Classificação Investimentos'!$1:$457</definedName>
    <definedName name="_xlnm.Print_Titles" localSheetId="6">'Estrutura Investimentos'!$1:$58</definedName>
  </definedNames>
  <calcPr calcId="152511"/>
</workbook>
</file>

<file path=xl/calcChain.xml><?xml version="1.0" encoding="utf-8"?>
<calcChain xmlns="http://schemas.openxmlformats.org/spreadsheetml/2006/main">
  <c r="G45" i="7" l="1"/>
  <c r="E45" i="7"/>
  <c r="D45" i="7"/>
  <c r="C45" i="7"/>
  <c r="G44" i="7"/>
  <c r="E44" i="7"/>
  <c r="D44" i="7"/>
  <c r="C44" i="7"/>
  <c r="G33" i="7"/>
  <c r="E33" i="7"/>
  <c r="D33" i="7"/>
  <c r="C33" i="7"/>
  <c r="G26" i="7"/>
  <c r="E26" i="7"/>
  <c r="D26" i="7"/>
  <c r="C26" i="7"/>
  <c r="C13" i="10" l="1"/>
  <c r="C8" i="10"/>
  <c r="C9" i="10" s="1"/>
  <c r="C10" i="10" s="1"/>
  <c r="C7" i="10"/>
  <c r="F43" i="7" l="1"/>
  <c r="G43" i="7" s="1"/>
  <c r="F42" i="7"/>
  <c r="G42" i="7" s="1"/>
  <c r="F41" i="7"/>
  <c r="G41" i="7" s="1"/>
  <c r="F40" i="7"/>
  <c r="G40" i="7" s="1"/>
  <c r="F39" i="7"/>
  <c r="G39" i="7" s="1"/>
  <c r="F38" i="7"/>
  <c r="B38" i="7"/>
  <c r="F37" i="7"/>
  <c r="B37" i="7"/>
  <c r="F36" i="7"/>
  <c r="B36" i="7"/>
  <c r="F35" i="7"/>
  <c r="B35" i="7"/>
  <c r="F34" i="7"/>
  <c r="B34" i="7"/>
  <c r="F32" i="7"/>
  <c r="B32" i="7"/>
  <c r="F31" i="7"/>
  <c r="B31" i="7"/>
  <c r="F30" i="7"/>
  <c r="B30" i="7"/>
  <c r="F29" i="7"/>
  <c r="B29" i="7"/>
  <c r="F28" i="7"/>
  <c r="B28" i="7"/>
  <c r="F27" i="7"/>
  <c r="B27" i="7"/>
  <c r="F25" i="7"/>
  <c r="B25" i="7"/>
  <c r="F24" i="7"/>
  <c r="B24" i="7"/>
  <c r="F23" i="7"/>
  <c r="B23" i="7"/>
  <c r="I418" i="6"/>
  <c r="K417" i="6"/>
  <c r="I417" i="6"/>
  <c r="L417" i="6" s="1"/>
  <c r="I416" i="6"/>
  <c r="I415" i="6"/>
  <c r="L415" i="6" s="1"/>
  <c r="I414" i="6"/>
  <c r="I413" i="6"/>
  <c r="I412" i="6"/>
  <c r="I411" i="6"/>
  <c r="L411" i="6" s="1"/>
  <c r="I410" i="6"/>
  <c r="K409" i="6"/>
  <c r="I409" i="6"/>
  <c r="L409" i="6" s="1"/>
  <c r="I408" i="6"/>
  <c r="I407" i="6"/>
  <c r="L407" i="6" s="1"/>
  <c r="I406" i="6"/>
  <c r="I405" i="6"/>
  <c r="I404" i="6"/>
  <c r="I403" i="6"/>
  <c r="L403" i="6" s="1"/>
  <c r="I402" i="6"/>
  <c r="K401" i="6"/>
  <c r="I401" i="6"/>
  <c r="L401" i="6" s="1"/>
  <c r="I400" i="6"/>
  <c r="I399" i="6"/>
  <c r="L399" i="6" s="1"/>
  <c r="I398" i="6"/>
  <c r="I397" i="6"/>
  <c r="I396" i="6"/>
  <c r="I395" i="6"/>
  <c r="L395" i="6" s="1"/>
  <c r="I394" i="6"/>
  <c r="K393" i="6"/>
  <c r="I393" i="6"/>
  <c r="L393" i="6" s="1"/>
  <c r="I392" i="6"/>
  <c r="I391" i="6"/>
  <c r="L391" i="6" s="1"/>
  <c r="I390" i="6"/>
  <c r="I389" i="6"/>
  <c r="I388" i="6"/>
  <c r="I387" i="6"/>
  <c r="L387" i="6" s="1"/>
  <c r="I386" i="6"/>
  <c r="K385" i="6"/>
  <c r="I385" i="6"/>
  <c r="L385" i="6" s="1"/>
  <c r="I384" i="6"/>
  <c r="I383" i="6"/>
  <c r="L383" i="6" s="1"/>
  <c r="I382" i="6"/>
  <c r="I381" i="6"/>
  <c r="I380" i="6"/>
  <c r="I379" i="6"/>
  <c r="L379" i="6" s="1"/>
  <c r="I378" i="6"/>
  <c r="K377" i="6"/>
  <c r="I377" i="6"/>
  <c r="L377" i="6" s="1"/>
  <c r="I376" i="6"/>
  <c r="I375" i="6"/>
  <c r="L375" i="6" s="1"/>
  <c r="I374" i="6"/>
  <c r="I373" i="6"/>
  <c r="I372" i="6"/>
  <c r="I371" i="6"/>
  <c r="L371" i="6" s="1"/>
  <c r="I370" i="6"/>
  <c r="K369" i="6"/>
  <c r="I369" i="6"/>
  <c r="L369" i="6" s="1"/>
  <c r="I368" i="6"/>
  <c r="I367" i="6"/>
  <c r="L367" i="6" s="1"/>
  <c r="I366" i="6"/>
  <c r="I365" i="6"/>
  <c r="I364" i="6"/>
  <c r="I363" i="6"/>
  <c r="L363" i="6" s="1"/>
  <c r="I362" i="6"/>
  <c r="K361" i="6"/>
  <c r="I361" i="6"/>
  <c r="L361" i="6" s="1"/>
  <c r="I360" i="6"/>
  <c r="I359" i="6"/>
  <c r="L359" i="6" s="1"/>
  <c r="I358" i="6"/>
  <c r="I357" i="6"/>
  <c r="I356" i="6"/>
  <c r="I355" i="6"/>
  <c r="L355" i="6" s="1"/>
  <c r="I354" i="6"/>
  <c r="K353" i="6"/>
  <c r="I353" i="6"/>
  <c r="L353" i="6" s="1"/>
  <c r="I352" i="6"/>
  <c r="I351" i="6"/>
  <c r="L351" i="6" s="1"/>
  <c r="I350" i="6"/>
  <c r="I349" i="6"/>
  <c r="I348" i="6"/>
  <c r="I347" i="6"/>
  <c r="L347" i="6" s="1"/>
  <c r="I346" i="6"/>
  <c r="K345" i="6"/>
  <c r="I345" i="6"/>
  <c r="L345" i="6" s="1"/>
  <c r="I344" i="6"/>
  <c r="I343" i="6"/>
  <c r="L343" i="6" s="1"/>
  <c r="I342" i="6"/>
  <c r="I341" i="6"/>
  <c r="I340" i="6"/>
  <c r="I339" i="6"/>
  <c r="L339" i="6" s="1"/>
  <c r="I338" i="6"/>
  <c r="K337" i="6"/>
  <c r="I337" i="6"/>
  <c r="L337" i="6" s="1"/>
  <c r="I336" i="6"/>
  <c r="I335" i="6"/>
  <c r="L335" i="6" s="1"/>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K258" i="6"/>
  <c r="I258" i="6"/>
  <c r="L258" i="6" s="1"/>
  <c r="L257" i="6"/>
  <c r="I257" i="6"/>
  <c r="K257" i="6" s="1"/>
  <c r="K256" i="6"/>
  <c r="I256" i="6"/>
  <c r="L256" i="6" s="1"/>
  <c r="L255" i="6"/>
  <c r="I255" i="6"/>
  <c r="K255" i="6" s="1"/>
  <c r="K254" i="6"/>
  <c r="I254" i="6"/>
  <c r="L254" i="6" s="1"/>
  <c r="L253" i="6"/>
  <c r="I253" i="6"/>
  <c r="K253" i="6" s="1"/>
  <c r="K252" i="6"/>
  <c r="I252" i="6"/>
  <c r="L252" i="6" s="1"/>
  <c r="L251" i="6"/>
  <c r="I251" i="6"/>
  <c r="K251" i="6" s="1"/>
  <c r="K250" i="6"/>
  <c r="I250" i="6"/>
  <c r="L250" i="6" s="1"/>
  <c r="L249" i="6"/>
  <c r="I249" i="6"/>
  <c r="K249" i="6" s="1"/>
  <c r="K248" i="6"/>
  <c r="I248" i="6"/>
  <c r="L248" i="6" s="1"/>
  <c r="L247" i="6"/>
  <c r="I247" i="6"/>
  <c r="K247" i="6" s="1"/>
  <c r="K246" i="6"/>
  <c r="I246" i="6"/>
  <c r="L246" i="6" s="1"/>
  <c r="L245" i="6"/>
  <c r="I245" i="6"/>
  <c r="K245" i="6" s="1"/>
  <c r="K244" i="6"/>
  <c r="I244" i="6"/>
  <c r="L244" i="6" s="1"/>
  <c r="L243" i="6"/>
  <c r="I243" i="6"/>
  <c r="K243" i="6" s="1"/>
  <c r="K242" i="6"/>
  <c r="I242" i="6"/>
  <c r="L242" i="6" s="1"/>
  <c r="L241" i="6"/>
  <c r="I241" i="6"/>
  <c r="K241" i="6" s="1"/>
  <c r="K240" i="6"/>
  <c r="I240" i="6"/>
  <c r="L240" i="6" s="1"/>
  <c r="L239" i="6"/>
  <c r="I239" i="6"/>
  <c r="K239" i="6" s="1"/>
  <c r="K238" i="6"/>
  <c r="I238" i="6"/>
  <c r="L238" i="6" s="1"/>
  <c r="L237" i="6"/>
  <c r="I237" i="6"/>
  <c r="K237" i="6" s="1"/>
  <c r="K236" i="6"/>
  <c r="I236" i="6"/>
  <c r="L236" i="6" s="1"/>
  <c r="L235" i="6"/>
  <c r="I235" i="6"/>
  <c r="K235" i="6" s="1"/>
  <c r="K234" i="6"/>
  <c r="I234" i="6"/>
  <c r="L234" i="6" s="1"/>
  <c r="L233" i="6"/>
  <c r="I233" i="6"/>
  <c r="K233" i="6" s="1"/>
  <c r="K232" i="6"/>
  <c r="I232" i="6"/>
  <c r="L232" i="6" s="1"/>
  <c r="L231" i="6"/>
  <c r="I231" i="6"/>
  <c r="K231" i="6" s="1"/>
  <c r="K230" i="6"/>
  <c r="I230" i="6"/>
  <c r="L230" i="6" s="1"/>
  <c r="L229" i="6"/>
  <c r="I229" i="6"/>
  <c r="K229" i="6" s="1"/>
  <c r="K228" i="6"/>
  <c r="I228" i="6"/>
  <c r="L228" i="6" s="1"/>
  <c r="L227" i="6"/>
  <c r="I227" i="6"/>
  <c r="K227" i="6" s="1"/>
  <c r="K226" i="6"/>
  <c r="I226" i="6"/>
  <c r="L226" i="6" s="1"/>
  <c r="L225" i="6"/>
  <c r="I225" i="6"/>
  <c r="K225" i="6" s="1"/>
  <c r="K224" i="6"/>
  <c r="I224" i="6"/>
  <c r="L224" i="6" s="1"/>
  <c r="L223" i="6"/>
  <c r="I223" i="6"/>
  <c r="K223" i="6" s="1"/>
  <c r="K222" i="6"/>
  <c r="I222" i="6"/>
  <c r="L222" i="6" s="1"/>
  <c r="L221" i="6"/>
  <c r="I221" i="6"/>
  <c r="K221" i="6" s="1"/>
  <c r="K220" i="6"/>
  <c r="I220" i="6"/>
  <c r="L220" i="6" s="1"/>
  <c r="L219" i="6"/>
  <c r="I219" i="6"/>
  <c r="K219" i="6" s="1"/>
  <c r="K218" i="6"/>
  <c r="I218" i="6"/>
  <c r="L218" i="6" s="1"/>
  <c r="L217" i="6"/>
  <c r="I217" i="6"/>
  <c r="K217" i="6" s="1"/>
  <c r="K216" i="6"/>
  <c r="I216" i="6"/>
  <c r="L216" i="6" s="1"/>
  <c r="L215" i="6"/>
  <c r="I215" i="6"/>
  <c r="K215" i="6" s="1"/>
  <c r="K214" i="6"/>
  <c r="I214" i="6"/>
  <c r="L214" i="6" s="1"/>
  <c r="L213" i="6"/>
  <c r="I213" i="6"/>
  <c r="K213" i="6" s="1"/>
  <c r="K212" i="6"/>
  <c r="I212" i="6"/>
  <c r="L212" i="6" s="1"/>
  <c r="L211" i="6"/>
  <c r="I211" i="6"/>
  <c r="K211" i="6" s="1"/>
  <c r="K210" i="6"/>
  <c r="I210" i="6"/>
  <c r="L210" i="6" s="1"/>
  <c r="L209" i="6"/>
  <c r="I209" i="6"/>
  <c r="K209" i="6" s="1"/>
  <c r="K208" i="6"/>
  <c r="I208" i="6"/>
  <c r="L208" i="6" s="1"/>
  <c r="L207" i="6"/>
  <c r="I207" i="6"/>
  <c r="K207" i="6" s="1"/>
  <c r="K206" i="6"/>
  <c r="I206" i="6"/>
  <c r="L206" i="6" s="1"/>
  <c r="L205" i="6"/>
  <c r="I205" i="6"/>
  <c r="K205" i="6" s="1"/>
  <c r="K204" i="6"/>
  <c r="I204" i="6"/>
  <c r="L204" i="6" s="1"/>
  <c r="L203" i="6"/>
  <c r="I203" i="6"/>
  <c r="K203" i="6" s="1"/>
  <c r="K202" i="6"/>
  <c r="I202" i="6"/>
  <c r="L202" i="6" s="1"/>
  <c r="L201" i="6"/>
  <c r="I201" i="6"/>
  <c r="K201" i="6" s="1"/>
  <c r="K200" i="6"/>
  <c r="I200" i="6"/>
  <c r="L200" i="6" s="1"/>
  <c r="L199" i="6"/>
  <c r="I199" i="6"/>
  <c r="K199" i="6" s="1"/>
  <c r="K198" i="6"/>
  <c r="I198" i="6"/>
  <c r="L198" i="6" s="1"/>
  <c r="L197" i="6"/>
  <c r="I197" i="6"/>
  <c r="K197" i="6" s="1"/>
  <c r="K196" i="6"/>
  <c r="I196" i="6"/>
  <c r="L196" i="6" s="1"/>
  <c r="L195" i="6"/>
  <c r="I195" i="6"/>
  <c r="K195" i="6" s="1"/>
  <c r="K194" i="6"/>
  <c r="I194" i="6"/>
  <c r="L194" i="6" s="1"/>
  <c r="L193" i="6"/>
  <c r="I193" i="6"/>
  <c r="K193" i="6" s="1"/>
  <c r="K192" i="6"/>
  <c r="I192" i="6"/>
  <c r="L192" i="6" s="1"/>
  <c r="L191" i="6"/>
  <c r="I191" i="6"/>
  <c r="K191" i="6" s="1"/>
  <c r="K190" i="6"/>
  <c r="I190" i="6"/>
  <c r="L190" i="6" s="1"/>
  <c r="L189" i="6"/>
  <c r="I189" i="6"/>
  <c r="K189" i="6" s="1"/>
  <c r="K188" i="6"/>
  <c r="I188" i="6"/>
  <c r="L188" i="6" s="1"/>
  <c r="L187" i="6"/>
  <c r="I187" i="6"/>
  <c r="K187" i="6" s="1"/>
  <c r="K186" i="6"/>
  <c r="I186" i="6"/>
  <c r="L186" i="6" s="1"/>
  <c r="L185" i="6"/>
  <c r="I185" i="6"/>
  <c r="K185" i="6" s="1"/>
  <c r="K184" i="6"/>
  <c r="I184" i="6"/>
  <c r="L184" i="6" s="1"/>
  <c r="L183" i="6"/>
  <c r="I183" i="6"/>
  <c r="K183" i="6" s="1"/>
  <c r="K182" i="6"/>
  <c r="I182" i="6"/>
  <c r="L182" i="6" s="1"/>
  <c r="L181" i="6"/>
  <c r="I181" i="6"/>
  <c r="K181" i="6" s="1"/>
  <c r="K180" i="6"/>
  <c r="I180" i="6"/>
  <c r="L180" i="6" s="1"/>
  <c r="L179" i="6"/>
  <c r="I179" i="6"/>
  <c r="K179" i="6" s="1"/>
  <c r="K178" i="6"/>
  <c r="I178" i="6"/>
  <c r="L178" i="6" s="1"/>
  <c r="L177" i="6"/>
  <c r="I177" i="6"/>
  <c r="K177" i="6" s="1"/>
  <c r="K176" i="6"/>
  <c r="I176" i="6"/>
  <c r="L176" i="6" s="1"/>
  <c r="L175" i="6"/>
  <c r="I175" i="6"/>
  <c r="K175" i="6" s="1"/>
  <c r="K174" i="6"/>
  <c r="I174" i="6"/>
  <c r="L174" i="6" s="1"/>
  <c r="L173" i="6"/>
  <c r="I173" i="6"/>
  <c r="K173" i="6" s="1"/>
  <c r="K172" i="6"/>
  <c r="I172" i="6"/>
  <c r="L172" i="6" s="1"/>
  <c r="L171" i="6"/>
  <c r="I171" i="6"/>
  <c r="K171" i="6" s="1"/>
  <c r="K170" i="6"/>
  <c r="I170" i="6"/>
  <c r="L170" i="6" s="1"/>
  <c r="L169" i="6"/>
  <c r="I169" i="6"/>
  <c r="K169" i="6" s="1"/>
  <c r="K168" i="6"/>
  <c r="I168" i="6"/>
  <c r="L168" i="6" s="1"/>
  <c r="L167" i="6"/>
  <c r="I167" i="6"/>
  <c r="K167" i="6" s="1"/>
  <c r="K166" i="6"/>
  <c r="I166" i="6"/>
  <c r="L166" i="6" s="1"/>
  <c r="L165" i="6"/>
  <c r="I165" i="6"/>
  <c r="K165" i="6" s="1"/>
  <c r="K164" i="6"/>
  <c r="I164" i="6"/>
  <c r="L164" i="6" s="1"/>
  <c r="L163" i="6"/>
  <c r="I163" i="6"/>
  <c r="K163" i="6" s="1"/>
  <c r="K162" i="6"/>
  <c r="I162" i="6"/>
  <c r="L162" i="6" s="1"/>
  <c r="L161" i="6"/>
  <c r="I161" i="6"/>
  <c r="K161" i="6" s="1"/>
  <c r="K160" i="6"/>
  <c r="I160" i="6"/>
  <c r="L160" i="6" s="1"/>
  <c r="L159" i="6"/>
  <c r="I159" i="6"/>
  <c r="K159" i="6" s="1"/>
  <c r="K158" i="6"/>
  <c r="I158" i="6"/>
  <c r="L158" i="6" s="1"/>
  <c r="L157" i="6"/>
  <c r="I157" i="6"/>
  <c r="K157" i="6" s="1"/>
  <c r="K156" i="6"/>
  <c r="I156" i="6"/>
  <c r="L156" i="6" s="1"/>
  <c r="L155" i="6"/>
  <c r="I155" i="6"/>
  <c r="K155" i="6" s="1"/>
  <c r="K154" i="6"/>
  <c r="I154" i="6"/>
  <c r="L154" i="6" s="1"/>
  <c r="L153" i="6"/>
  <c r="I153" i="6"/>
  <c r="K153" i="6" s="1"/>
  <c r="K152" i="6"/>
  <c r="I152" i="6"/>
  <c r="L152" i="6" s="1"/>
  <c r="L151" i="6"/>
  <c r="I151" i="6"/>
  <c r="K151" i="6" s="1"/>
  <c r="K150" i="6"/>
  <c r="I150" i="6"/>
  <c r="L150" i="6" s="1"/>
  <c r="L149" i="6"/>
  <c r="I149" i="6"/>
  <c r="K149" i="6" s="1"/>
  <c r="K148" i="6"/>
  <c r="I148" i="6"/>
  <c r="L148" i="6" s="1"/>
  <c r="L147" i="6"/>
  <c r="I147" i="6"/>
  <c r="K147" i="6" s="1"/>
  <c r="K146" i="6"/>
  <c r="I146" i="6"/>
  <c r="L146" i="6" s="1"/>
  <c r="L145" i="6"/>
  <c r="I145" i="6"/>
  <c r="K145" i="6" s="1"/>
  <c r="K144" i="6"/>
  <c r="I144" i="6"/>
  <c r="L144" i="6" s="1"/>
  <c r="L143" i="6"/>
  <c r="I143" i="6"/>
  <c r="K143" i="6" s="1"/>
  <c r="K142" i="6"/>
  <c r="I142" i="6"/>
  <c r="L142" i="6" s="1"/>
  <c r="L141" i="6"/>
  <c r="I141" i="6"/>
  <c r="K141" i="6" s="1"/>
  <c r="K140" i="6"/>
  <c r="I140" i="6"/>
  <c r="L140" i="6" s="1"/>
  <c r="L139" i="6"/>
  <c r="I139" i="6"/>
  <c r="K139" i="6" s="1"/>
  <c r="K138" i="6"/>
  <c r="I138" i="6"/>
  <c r="L138" i="6" s="1"/>
  <c r="L137" i="6"/>
  <c r="I137" i="6"/>
  <c r="K137" i="6" s="1"/>
  <c r="K136" i="6"/>
  <c r="I136" i="6"/>
  <c r="L136" i="6" s="1"/>
  <c r="L135" i="6"/>
  <c r="I135" i="6"/>
  <c r="K135" i="6" s="1"/>
  <c r="K134" i="6"/>
  <c r="I134" i="6"/>
  <c r="L134" i="6" s="1"/>
  <c r="L133" i="6"/>
  <c r="I133" i="6"/>
  <c r="K133" i="6" s="1"/>
  <c r="K132" i="6"/>
  <c r="I132" i="6"/>
  <c r="L132" i="6" s="1"/>
  <c r="L131" i="6"/>
  <c r="I131" i="6"/>
  <c r="K131" i="6" s="1"/>
  <c r="K130" i="6"/>
  <c r="I130" i="6"/>
  <c r="L130" i="6" s="1"/>
  <c r="L129" i="6"/>
  <c r="I129" i="6"/>
  <c r="K129" i="6" s="1"/>
  <c r="I128" i="6"/>
  <c r="K128" i="6" s="1"/>
  <c r="I127" i="6"/>
  <c r="L127" i="6" s="1"/>
  <c r="I126" i="6"/>
  <c r="K126" i="6" s="1"/>
  <c r="I125" i="6"/>
  <c r="L125" i="6" s="1"/>
  <c r="I124" i="6"/>
  <c r="K124" i="6" s="1"/>
  <c r="I123" i="6"/>
  <c r="L123" i="6" s="1"/>
  <c r="I122" i="6"/>
  <c r="K122" i="6" s="1"/>
  <c r="K121" i="6"/>
  <c r="I121" i="6"/>
  <c r="L121" i="6" s="1"/>
  <c r="I120" i="6"/>
  <c r="K120" i="6" s="1"/>
  <c r="I119" i="6"/>
  <c r="L119" i="6" s="1"/>
  <c r="I118" i="6"/>
  <c r="K118" i="6" s="1"/>
  <c r="I117" i="6"/>
  <c r="L117" i="6" s="1"/>
  <c r="I116" i="6"/>
  <c r="K116" i="6" s="1"/>
  <c r="I115" i="6"/>
  <c r="L115" i="6" s="1"/>
  <c r="I114" i="6"/>
  <c r="K114" i="6" s="1"/>
  <c r="K113" i="6"/>
  <c r="I113" i="6"/>
  <c r="L113" i="6" s="1"/>
  <c r="I112" i="6"/>
  <c r="K112" i="6" s="1"/>
  <c r="I111" i="6"/>
  <c r="L111" i="6" s="1"/>
  <c r="I110" i="6"/>
  <c r="K110" i="6" s="1"/>
  <c r="I109" i="6"/>
  <c r="L109" i="6" s="1"/>
  <c r="I108" i="6"/>
  <c r="K108" i="6" s="1"/>
  <c r="I107" i="6"/>
  <c r="L107" i="6" s="1"/>
  <c r="I106" i="6"/>
  <c r="K106" i="6" s="1"/>
  <c r="K105" i="6"/>
  <c r="I105" i="6"/>
  <c r="L105" i="6" s="1"/>
  <c r="I104" i="6"/>
  <c r="K104" i="6" s="1"/>
  <c r="I103" i="6"/>
  <c r="L103" i="6" s="1"/>
  <c r="I102" i="6"/>
  <c r="K102" i="6" s="1"/>
  <c r="I101" i="6"/>
  <c r="L101" i="6" s="1"/>
  <c r="I100" i="6"/>
  <c r="K100" i="6" s="1"/>
  <c r="I99" i="6"/>
  <c r="L99" i="6" s="1"/>
  <c r="I98" i="6"/>
  <c r="K98" i="6" s="1"/>
  <c r="K97" i="6"/>
  <c r="I97" i="6"/>
  <c r="L97" i="6" s="1"/>
  <c r="I96" i="6"/>
  <c r="K96" i="6" s="1"/>
  <c r="I95" i="6"/>
  <c r="L95" i="6" s="1"/>
  <c r="I94" i="6"/>
  <c r="K94" i="6" s="1"/>
  <c r="I93" i="6"/>
  <c r="L93" i="6" s="1"/>
  <c r="I92" i="6"/>
  <c r="K92" i="6" s="1"/>
  <c r="I91" i="6"/>
  <c r="L91" i="6" s="1"/>
  <c r="I90" i="6"/>
  <c r="K90" i="6" s="1"/>
  <c r="K89" i="6"/>
  <c r="I89" i="6"/>
  <c r="L89" i="6" s="1"/>
  <c r="I88" i="6"/>
  <c r="K88" i="6" s="1"/>
  <c r="I87" i="6"/>
  <c r="L87" i="6" s="1"/>
  <c r="I86" i="6"/>
  <c r="K86" i="6" s="1"/>
  <c r="I85" i="6"/>
  <c r="L85" i="6" s="1"/>
  <c r="I84" i="6"/>
  <c r="K84" i="6" s="1"/>
  <c r="I83" i="6"/>
  <c r="L83" i="6" s="1"/>
  <c r="I82" i="6"/>
  <c r="K82" i="6" s="1"/>
  <c r="K81" i="6"/>
  <c r="I81" i="6"/>
  <c r="L81" i="6" s="1"/>
  <c r="I80" i="6"/>
  <c r="K80" i="6" s="1"/>
  <c r="I79" i="6"/>
  <c r="L79" i="6" s="1"/>
  <c r="I78" i="6"/>
  <c r="K78" i="6" s="1"/>
  <c r="I77" i="6"/>
  <c r="L77" i="6" s="1"/>
  <c r="I76" i="6"/>
  <c r="K76" i="6" s="1"/>
  <c r="I75" i="6"/>
  <c r="L75" i="6" s="1"/>
  <c r="I74" i="6"/>
  <c r="K74" i="6" s="1"/>
  <c r="K73" i="6"/>
  <c r="I73" i="6"/>
  <c r="L73" i="6" s="1"/>
  <c r="I72" i="6"/>
  <c r="K72" i="6" s="1"/>
  <c r="I71" i="6"/>
  <c r="L71" i="6" s="1"/>
  <c r="I70" i="6"/>
  <c r="K70" i="6" s="1"/>
  <c r="I69" i="6"/>
  <c r="L69" i="6" s="1"/>
  <c r="I68" i="6"/>
  <c r="K68" i="6" s="1"/>
  <c r="I67" i="6"/>
  <c r="L67" i="6" s="1"/>
  <c r="I66" i="6"/>
  <c r="K66" i="6" s="1"/>
  <c r="K65" i="6"/>
  <c r="I65" i="6"/>
  <c r="L65" i="6" s="1"/>
  <c r="I64" i="6"/>
  <c r="K64" i="6" s="1"/>
  <c r="I63" i="6"/>
  <c r="L63" i="6" s="1"/>
  <c r="I62" i="6"/>
  <c r="K62" i="6" s="1"/>
  <c r="I61" i="6"/>
  <c r="L61" i="6" s="1"/>
  <c r="I60" i="6"/>
  <c r="K60" i="6" s="1"/>
  <c r="I59" i="6"/>
  <c r="L59" i="6" s="1"/>
  <c r="I58" i="6"/>
  <c r="K58" i="6" s="1"/>
  <c r="K57" i="6"/>
  <c r="I57" i="6"/>
  <c r="L57" i="6" s="1"/>
  <c r="I56" i="6"/>
  <c r="K56" i="6" s="1"/>
  <c r="I55" i="6"/>
  <c r="L55" i="6" s="1"/>
  <c r="I54" i="6"/>
  <c r="K54" i="6" s="1"/>
  <c r="I53" i="6"/>
  <c r="L53" i="6" s="1"/>
  <c r="I52" i="6"/>
  <c r="K52" i="6" s="1"/>
  <c r="I51" i="6"/>
  <c r="L51" i="6" s="1"/>
  <c r="I50" i="6"/>
  <c r="K50" i="6" s="1"/>
  <c r="K49" i="6"/>
  <c r="I49" i="6"/>
  <c r="L49" i="6" s="1"/>
  <c r="I48" i="6"/>
  <c r="K48" i="6" s="1"/>
  <c r="I47" i="6"/>
  <c r="L47" i="6" s="1"/>
  <c r="I46" i="6"/>
  <c r="K46" i="6" s="1"/>
  <c r="I45" i="6"/>
  <c r="L45" i="6" s="1"/>
  <c r="I44" i="6"/>
  <c r="K44" i="6" s="1"/>
  <c r="I43" i="6"/>
  <c r="L43" i="6" s="1"/>
  <c r="I42" i="6"/>
  <c r="K42" i="6" s="1"/>
  <c r="K41" i="6"/>
  <c r="I41" i="6"/>
  <c r="L41" i="6" s="1"/>
  <c r="I40" i="6"/>
  <c r="K40" i="6" s="1"/>
  <c r="I39" i="6"/>
  <c r="L39" i="6" s="1"/>
  <c r="I38" i="6"/>
  <c r="K38" i="6" s="1"/>
  <c r="I37" i="6"/>
  <c r="L37" i="6" s="1"/>
  <c r="I36" i="6"/>
  <c r="K36" i="6" s="1"/>
  <c r="I35" i="6"/>
  <c r="L35" i="6" s="1"/>
  <c r="I34" i="6"/>
  <c r="K34" i="6" s="1"/>
  <c r="K33" i="6"/>
  <c r="I33" i="6"/>
  <c r="L33" i="6" s="1"/>
  <c r="I32" i="6"/>
  <c r="K32" i="6" s="1"/>
  <c r="I31" i="6"/>
  <c r="L31" i="6" s="1"/>
  <c r="I30" i="6"/>
  <c r="K30" i="6" s="1"/>
  <c r="I29" i="6"/>
  <c r="L29" i="6" s="1"/>
  <c r="I28" i="6"/>
  <c r="K28" i="6" s="1"/>
  <c r="I27" i="6"/>
  <c r="L27" i="6" s="1"/>
  <c r="I26" i="6"/>
  <c r="K26" i="6" s="1"/>
  <c r="K25" i="6"/>
  <c r="I25" i="6"/>
  <c r="L25" i="6" s="1"/>
  <c r="I24" i="6"/>
  <c r="K24" i="6" s="1"/>
  <c r="I23" i="6"/>
  <c r="L23" i="6" s="1"/>
  <c r="I22" i="6"/>
  <c r="K22" i="6" s="1"/>
  <c r="I21" i="6"/>
  <c r="L21" i="6" s="1"/>
  <c r="I20" i="6"/>
  <c r="K20" i="6" s="1"/>
  <c r="I19" i="6"/>
  <c r="L19" i="6" s="1"/>
  <c r="I18" i="6"/>
  <c r="K18" i="6" s="1"/>
  <c r="K17" i="6"/>
  <c r="I17" i="6"/>
  <c r="L17" i="6" s="1"/>
  <c r="I16" i="6"/>
  <c r="K16" i="6" s="1"/>
  <c r="I15" i="6"/>
  <c r="L15" i="6" s="1"/>
  <c r="I14" i="6"/>
  <c r="K14" i="6" s="1"/>
  <c r="I13" i="6"/>
  <c r="L13" i="6" s="1"/>
  <c r="I12" i="6"/>
  <c r="K12" i="6" s="1"/>
  <c r="I11" i="6"/>
  <c r="L11" i="6" s="1"/>
  <c r="I10" i="6"/>
  <c r="K10" i="6" s="1"/>
  <c r="K9" i="6"/>
  <c r="I9" i="6"/>
  <c r="L9" i="6" s="1"/>
  <c r="I8" i="6"/>
  <c r="K8" i="6" s="1"/>
  <c r="I7" i="6"/>
  <c r="L7" i="6" s="1"/>
  <c r="I6" i="6"/>
  <c r="K6" i="6" s="1"/>
  <c r="L274" i="6" l="1"/>
  <c r="K274" i="6"/>
  <c r="L260" i="6"/>
  <c r="K260" i="6"/>
  <c r="L262" i="6"/>
  <c r="K262" i="6"/>
  <c r="L264" i="6"/>
  <c r="K264" i="6"/>
  <c r="L266" i="6"/>
  <c r="K266" i="6"/>
  <c r="L268" i="6"/>
  <c r="K268" i="6"/>
  <c r="L270" i="6"/>
  <c r="K270" i="6"/>
  <c r="L272" i="6"/>
  <c r="K272" i="6"/>
  <c r="L276" i="6"/>
  <c r="K276" i="6"/>
  <c r="L278" i="6"/>
  <c r="K278" i="6"/>
  <c r="L280" i="6"/>
  <c r="K280" i="6"/>
  <c r="L282" i="6"/>
  <c r="K282" i="6"/>
  <c r="L284" i="6"/>
  <c r="K284" i="6"/>
  <c r="L286" i="6"/>
  <c r="K286" i="6"/>
  <c r="L288" i="6"/>
  <c r="K288" i="6"/>
  <c r="L290" i="6"/>
  <c r="K290" i="6"/>
  <c r="K292" i="6"/>
  <c r="L292" i="6"/>
  <c r="K294" i="6"/>
  <c r="L294" i="6"/>
  <c r="K296" i="6"/>
  <c r="L296" i="6"/>
  <c r="K298" i="6"/>
  <c r="L298" i="6"/>
  <c r="K300" i="6"/>
  <c r="L300" i="6"/>
  <c r="K302" i="6"/>
  <c r="L302" i="6"/>
  <c r="K304" i="6"/>
  <c r="L304" i="6"/>
  <c r="K306" i="6"/>
  <c r="L306" i="6"/>
  <c r="K308" i="6"/>
  <c r="L308" i="6"/>
  <c r="K310" i="6"/>
  <c r="L310" i="6"/>
  <c r="K312" i="6"/>
  <c r="L312" i="6"/>
  <c r="K314" i="6"/>
  <c r="L314" i="6"/>
  <c r="K316" i="6"/>
  <c r="L316" i="6"/>
  <c r="K318" i="6"/>
  <c r="L318" i="6"/>
  <c r="K320" i="6"/>
  <c r="L320" i="6"/>
  <c r="K322" i="6"/>
  <c r="L322" i="6"/>
  <c r="K324" i="6"/>
  <c r="L324" i="6"/>
  <c r="K326" i="6"/>
  <c r="L326" i="6"/>
  <c r="K328" i="6"/>
  <c r="L328" i="6"/>
  <c r="K330" i="6"/>
  <c r="L330" i="6"/>
  <c r="K332" i="6"/>
  <c r="L332" i="6"/>
  <c r="L341" i="6"/>
  <c r="K341" i="6"/>
  <c r="L357" i="6"/>
  <c r="K357" i="6"/>
  <c r="L373" i="6"/>
  <c r="K373" i="6"/>
  <c r="L389" i="6"/>
  <c r="K389" i="6"/>
  <c r="L405" i="6"/>
  <c r="K405" i="6"/>
  <c r="K13" i="6"/>
  <c r="K21" i="6"/>
  <c r="K29" i="6"/>
  <c r="K37" i="6"/>
  <c r="K45" i="6"/>
  <c r="K53" i="6"/>
  <c r="K61" i="6"/>
  <c r="K69" i="6"/>
  <c r="K77" i="6"/>
  <c r="K85" i="6"/>
  <c r="K93" i="6"/>
  <c r="K101" i="6"/>
  <c r="K109" i="6"/>
  <c r="K117" i="6"/>
  <c r="K125" i="6"/>
  <c r="K259" i="6"/>
  <c r="L259" i="6"/>
  <c r="K261" i="6"/>
  <c r="L261" i="6"/>
  <c r="K263" i="6"/>
  <c r="L263" i="6"/>
  <c r="K265" i="6"/>
  <c r="L265" i="6"/>
  <c r="K267" i="6"/>
  <c r="L267" i="6"/>
  <c r="K269" i="6"/>
  <c r="L269" i="6"/>
  <c r="K271" i="6"/>
  <c r="L271" i="6"/>
  <c r="K273" i="6"/>
  <c r="L273" i="6"/>
  <c r="K275" i="6"/>
  <c r="L275" i="6"/>
  <c r="K277" i="6"/>
  <c r="L277" i="6"/>
  <c r="K279" i="6"/>
  <c r="L279" i="6"/>
  <c r="K281" i="6"/>
  <c r="L281" i="6"/>
  <c r="K283" i="6"/>
  <c r="L283" i="6"/>
  <c r="K285" i="6"/>
  <c r="L285" i="6"/>
  <c r="K287" i="6"/>
  <c r="L287" i="6"/>
  <c r="K289" i="6"/>
  <c r="L289" i="6"/>
  <c r="K291" i="6"/>
  <c r="L291" i="6"/>
  <c r="L293" i="6"/>
  <c r="K293" i="6"/>
  <c r="L295" i="6"/>
  <c r="K295" i="6"/>
  <c r="L297" i="6"/>
  <c r="K297" i="6"/>
  <c r="L299" i="6"/>
  <c r="K299" i="6"/>
  <c r="L301" i="6"/>
  <c r="K301" i="6"/>
  <c r="L303" i="6"/>
  <c r="K303" i="6"/>
  <c r="L305" i="6"/>
  <c r="K305" i="6"/>
  <c r="L307" i="6"/>
  <c r="K307" i="6"/>
  <c r="L309" i="6"/>
  <c r="K309" i="6"/>
  <c r="L311" i="6"/>
  <c r="K311" i="6"/>
  <c r="L313" i="6"/>
  <c r="K313" i="6"/>
  <c r="L315" i="6"/>
  <c r="K315" i="6"/>
  <c r="L317" i="6"/>
  <c r="K317" i="6"/>
  <c r="L319" i="6"/>
  <c r="K319" i="6"/>
  <c r="L321" i="6"/>
  <c r="K321" i="6"/>
  <c r="L323" i="6"/>
  <c r="K323" i="6"/>
  <c r="L325" i="6"/>
  <c r="K325" i="6"/>
  <c r="L327" i="6"/>
  <c r="K327" i="6"/>
  <c r="L329" i="6"/>
  <c r="K329" i="6"/>
  <c r="L331" i="6"/>
  <c r="K331" i="6"/>
  <c r="L333" i="6"/>
  <c r="K333" i="6"/>
  <c r="L349" i="6"/>
  <c r="K349" i="6"/>
  <c r="L365" i="6"/>
  <c r="K365" i="6"/>
  <c r="L381" i="6"/>
  <c r="K381" i="6"/>
  <c r="L397" i="6"/>
  <c r="K397" i="6"/>
  <c r="L413" i="6"/>
  <c r="K413" i="6"/>
  <c r="G24" i="7"/>
  <c r="G25" i="7"/>
  <c r="G32" i="7"/>
  <c r="G35" i="7"/>
  <c r="G36" i="7"/>
  <c r="G37" i="7"/>
  <c r="G38" i="7"/>
  <c r="G28" i="7"/>
  <c r="G29" i="7"/>
  <c r="G30" i="7"/>
  <c r="G31" i="7"/>
  <c r="G23" i="7"/>
  <c r="G27" i="7"/>
  <c r="G34" i="7"/>
  <c r="K7" i="6"/>
  <c r="K11" i="6"/>
  <c r="K15" i="6"/>
  <c r="K19" i="6"/>
  <c r="K23" i="6"/>
  <c r="K27" i="6"/>
  <c r="K31" i="6"/>
  <c r="K35" i="6"/>
  <c r="K39" i="6"/>
  <c r="K43" i="6"/>
  <c r="K47" i="6"/>
  <c r="K51" i="6"/>
  <c r="K55" i="6"/>
  <c r="K59" i="6"/>
  <c r="K63" i="6"/>
  <c r="K67" i="6"/>
  <c r="K71" i="6"/>
  <c r="K75" i="6"/>
  <c r="K79" i="6"/>
  <c r="K83" i="6"/>
  <c r="K87" i="6"/>
  <c r="K91" i="6"/>
  <c r="K95" i="6"/>
  <c r="K99" i="6"/>
  <c r="K103" i="6"/>
  <c r="K107" i="6"/>
  <c r="K111" i="6"/>
  <c r="K115" i="6"/>
  <c r="K119" i="6"/>
  <c r="K123" i="6"/>
  <c r="K127" i="6"/>
  <c r="K335" i="6"/>
  <c r="K339" i="6"/>
  <c r="K343" i="6"/>
  <c r="K347" i="6"/>
  <c r="K351" i="6"/>
  <c r="K355" i="6"/>
  <c r="K359" i="6"/>
  <c r="K363" i="6"/>
  <c r="K367" i="6"/>
  <c r="K371" i="6"/>
  <c r="K375" i="6"/>
  <c r="K379" i="6"/>
  <c r="K383" i="6"/>
  <c r="K387" i="6"/>
  <c r="K391" i="6"/>
  <c r="K395" i="6"/>
  <c r="K399" i="6"/>
  <c r="K403" i="6"/>
  <c r="K407" i="6"/>
  <c r="K411" i="6"/>
  <c r="K415" i="6"/>
  <c r="L6" i="6"/>
  <c r="L8" i="6"/>
  <c r="L10" i="6"/>
  <c r="L12" i="6"/>
  <c r="L14" i="6"/>
  <c r="L16" i="6"/>
  <c r="L18" i="6"/>
  <c r="L20" i="6"/>
  <c r="L22" i="6"/>
  <c r="L24" i="6"/>
  <c r="L26" i="6"/>
  <c r="L28" i="6"/>
  <c r="L30" i="6"/>
  <c r="L32" i="6"/>
  <c r="L34" i="6"/>
  <c r="L36" i="6"/>
  <c r="L38" i="6"/>
  <c r="L40" i="6"/>
  <c r="L42" i="6"/>
  <c r="L44" i="6"/>
  <c r="L46" i="6"/>
  <c r="L48" i="6"/>
  <c r="L50" i="6"/>
  <c r="L52" i="6"/>
  <c r="L54" i="6"/>
  <c r="L56" i="6"/>
  <c r="L58" i="6"/>
  <c r="L60" i="6"/>
  <c r="L62" i="6"/>
  <c r="L64" i="6"/>
  <c r="L66" i="6"/>
  <c r="L68" i="6"/>
  <c r="L70" i="6"/>
  <c r="L72" i="6"/>
  <c r="L74"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K336" i="6"/>
  <c r="L336" i="6"/>
  <c r="K340" i="6"/>
  <c r="L340" i="6"/>
  <c r="K344" i="6"/>
  <c r="L344" i="6"/>
  <c r="K348" i="6"/>
  <c r="L348" i="6"/>
  <c r="K352" i="6"/>
  <c r="L352" i="6"/>
  <c r="K356" i="6"/>
  <c r="L356" i="6"/>
  <c r="K360" i="6"/>
  <c r="L360" i="6"/>
  <c r="K364" i="6"/>
  <c r="L364" i="6"/>
  <c r="K368" i="6"/>
  <c r="L368" i="6"/>
  <c r="K372" i="6"/>
  <c r="L372" i="6"/>
  <c r="K376" i="6"/>
  <c r="L376" i="6"/>
  <c r="K380" i="6"/>
  <c r="L380" i="6"/>
  <c r="K384" i="6"/>
  <c r="L384" i="6"/>
  <c r="K388" i="6"/>
  <c r="L388" i="6"/>
  <c r="K392" i="6"/>
  <c r="L392" i="6"/>
  <c r="K396" i="6"/>
  <c r="L396" i="6"/>
  <c r="K400" i="6"/>
  <c r="L400" i="6"/>
  <c r="K404" i="6"/>
  <c r="L404" i="6"/>
  <c r="K408" i="6"/>
  <c r="L408" i="6"/>
  <c r="K412" i="6"/>
  <c r="L412" i="6"/>
  <c r="K416" i="6"/>
  <c r="L416" i="6"/>
  <c r="K334" i="6"/>
  <c r="L334" i="6"/>
  <c r="K338" i="6"/>
  <c r="L338" i="6"/>
  <c r="K342" i="6"/>
  <c r="L342" i="6"/>
  <c r="K346" i="6"/>
  <c r="L346" i="6"/>
  <c r="K350" i="6"/>
  <c r="L350" i="6"/>
  <c r="K354" i="6"/>
  <c r="L354" i="6"/>
  <c r="K358" i="6"/>
  <c r="L358" i="6"/>
  <c r="K362" i="6"/>
  <c r="L362" i="6"/>
  <c r="K366" i="6"/>
  <c r="L366" i="6"/>
  <c r="K370" i="6"/>
  <c r="L370" i="6"/>
  <c r="K374" i="6"/>
  <c r="L374" i="6"/>
  <c r="K378" i="6"/>
  <c r="L378" i="6"/>
  <c r="K382" i="6"/>
  <c r="L382" i="6"/>
  <c r="K386" i="6"/>
  <c r="L386" i="6"/>
  <c r="K390" i="6"/>
  <c r="L390" i="6"/>
  <c r="K394" i="6"/>
  <c r="L394" i="6"/>
  <c r="K398" i="6"/>
  <c r="L398" i="6"/>
  <c r="K402" i="6"/>
  <c r="L402" i="6"/>
  <c r="K406" i="6"/>
  <c r="L406" i="6"/>
  <c r="K410" i="6"/>
  <c r="L410" i="6"/>
  <c r="K414" i="6"/>
  <c r="L414" i="6"/>
  <c r="K418" i="6"/>
  <c r="L418" i="6"/>
  <c r="C49" i="7" l="1"/>
  <c r="C48" i="7" l="1"/>
  <c r="C50" i="7"/>
  <c r="AB42" i="2"/>
  <c r="AJ42" i="2"/>
  <c r="AF42" i="2"/>
  <c r="M42" i="2"/>
  <c r="Q42" i="2"/>
  <c r="I42" i="2"/>
  <c r="D50" i="12" l="1"/>
  <c r="D9" i="8" l="1"/>
  <c r="E9" i="8"/>
  <c r="F9" i="8"/>
  <c r="G10" i="8"/>
  <c r="G11" i="8"/>
  <c r="D12" i="8"/>
  <c r="E12" i="8"/>
  <c r="F12" i="8"/>
  <c r="G13" i="8"/>
  <c r="D15" i="8"/>
  <c r="D14" i="8" s="1"/>
  <c r="E15" i="8"/>
  <c r="F15" i="8"/>
  <c r="G15" i="8" s="1"/>
  <c r="G16" i="8"/>
  <c r="G17" i="8"/>
  <c r="G18" i="8"/>
  <c r="D20" i="8"/>
  <c r="D19" i="8"/>
  <c r="E20" i="8"/>
  <c r="E19" i="8" s="1"/>
  <c r="F20" i="8"/>
  <c r="G20" i="8" s="1"/>
  <c r="G21" i="8"/>
  <c r="G22" i="8"/>
  <c r="G23" i="8"/>
  <c r="G24" i="8"/>
  <c r="G25" i="8"/>
  <c r="D26" i="8"/>
  <c r="E26" i="8"/>
  <c r="G26" i="8" s="1"/>
  <c r="F26" i="8"/>
  <c r="G27" i="8"/>
  <c r="G28" i="8"/>
  <c r="F19" i="8" l="1"/>
  <c r="G12" i="8"/>
  <c r="D29" i="8"/>
  <c r="G19" i="8"/>
  <c r="E14" i="8"/>
  <c r="E29" i="8" s="1"/>
  <c r="G9" i="8"/>
  <c r="F14" i="8"/>
  <c r="F29" i="8" s="1"/>
  <c r="D32" i="8" l="1"/>
  <c r="G29" i="8"/>
  <c r="G32" i="8" s="1"/>
  <c r="H13" i="8"/>
  <c r="H23" i="8"/>
  <c r="H27" i="8"/>
  <c r="H11" i="8"/>
  <c r="H26" i="8"/>
  <c r="H24" i="8"/>
  <c r="H21" i="8"/>
  <c r="H12" i="8"/>
  <c r="H16" i="8"/>
  <c r="H15" i="8"/>
  <c r="H10" i="8"/>
  <c r="H20" i="8"/>
  <c r="H28" i="8"/>
  <c r="H29" i="8"/>
  <c r="H18" i="8"/>
  <c r="H19" i="8"/>
  <c r="H17" i="8"/>
  <c r="H32" i="8"/>
  <c r="H9" i="8"/>
  <c r="H14" i="8"/>
  <c r="H25" i="8"/>
  <c r="H22" i="8"/>
  <c r="G14" i="8"/>
</calcChain>
</file>

<file path=xl/sharedStrings.xml><?xml version="1.0" encoding="utf-8"?>
<sst xmlns="http://schemas.openxmlformats.org/spreadsheetml/2006/main" count="1723" uniqueCount="1516">
  <si>
    <t>PRODERAM 2020</t>
  </si>
  <si>
    <t>PROGRAMA DE DESENVOLVIMENTO RURAL</t>
  </si>
  <si>
    <t>PARA A REGIÃO AUTÓNOMA DA MADEIRA</t>
  </si>
  <si>
    <t>2014 - 2020</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</si>
  <si>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</si>
  <si>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</si>
  <si>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</si>
  <si>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</si>
  <si>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</si>
  <si>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</si>
  <si>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</si>
  <si>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Anexo da P1 - IDENTIFICAÇÃO DA ENTIDADE BENEFICIÁRIA</t>
  </si>
  <si>
    <t>(Q1- P1) - Quadro 1 - Concelhos / Freguesias da RAM</t>
  </si>
  <si>
    <t>(Q2- P1) - Quadro 2 -Tipo de Entidades</t>
  </si>
  <si>
    <t>(Q3-P1) - Quadro 3- Nível de Formação</t>
  </si>
  <si>
    <t>Nível 1</t>
  </si>
  <si>
    <t>Nível 2</t>
  </si>
  <si>
    <t>Nível 3</t>
  </si>
  <si>
    <t>Nível 4</t>
  </si>
  <si>
    <t>Nível 5</t>
  </si>
  <si>
    <t>Nível 6</t>
  </si>
  <si>
    <t>Nível 7</t>
  </si>
  <si>
    <t>Nível 8</t>
  </si>
  <si>
    <t>X</t>
  </si>
  <si>
    <t>CAE (Rev-3) - Designação da Actividade Económica</t>
  </si>
  <si>
    <t>%*</t>
  </si>
  <si>
    <t>Ano n-1</t>
  </si>
  <si>
    <t>ano n0</t>
  </si>
  <si>
    <t>ano n1</t>
  </si>
  <si>
    <t>ano n2</t>
  </si>
  <si>
    <t>Ano n-2</t>
  </si>
  <si>
    <t>Outras, indicar código (s):</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</si>
  <si>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</si>
  <si>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</si>
  <si>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</si>
  <si>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</si>
  <si>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</si>
  <si>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</si>
  <si>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</si>
  <si>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</si>
  <si>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</si>
  <si>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r>
      <t>CAE (Rev-3) - Designação da Actividade Económica</t>
    </r>
    <r>
      <rPr>
        <sz val="6"/>
        <color indexed="8"/>
        <rFont val="Arial"/>
        <family val="2"/>
      </rPr>
      <t>:</t>
    </r>
  </si>
  <si>
    <r>
      <t xml:space="preserve">Percentagem (%) </t>
    </r>
    <r>
      <rPr>
        <sz val="6"/>
        <color indexed="8"/>
        <rFont val="Arial"/>
        <family val="2"/>
      </rPr>
      <t>(*)</t>
    </r>
  </si>
  <si>
    <t>Outra, Qual:</t>
  </si>
  <si>
    <t>Anexo da P4 - CARACTERIZAÇÃO DA ENTIDADE Beneficiária</t>
  </si>
  <si>
    <t>(Q1-P4) - Quadro 1 - Natureza da Operação</t>
  </si>
  <si>
    <t>(Q2-P4) - Quadro 2 - Concelhos / Freguesias da RAM</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</si>
  <si>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</si>
  <si>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</si>
  <si>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</si>
  <si>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</si>
  <si>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</si>
  <si>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</si>
  <si>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</si>
  <si>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</si>
  <si>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</si>
  <si>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</si>
  <si>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</si>
  <si>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</si>
  <si>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</si>
  <si>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</si>
  <si>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</si>
  <si>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</si>
  <si>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</si>
  <si>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</si>
  <si>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</si>
  <si>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</si>
  <si>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</si>
  <si>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</si>
  <si>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</si>
  <si>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</si>
  <si>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</si>
  <si>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</si>
  <si>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</si>
  <si>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</si>
  <si>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</si>
  <si>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</si>
  <si>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</si>
  <si>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</si>
  <si>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</si>
  <si>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</si>
  <si>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</si>
  <si>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</si>
  <si>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</si>
  <si>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</si>
  <si>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</si>
  <si>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</si>
  <si>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</si>
  <si>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</si>
  <si>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</si>
  <si>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</si>
  <si>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</si>
  <si>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</si>
  <si>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</si>
  <si>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</si>
  <si>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</si>
  <si>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</si>
  <si>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</si>
  <si>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</si>
  <si>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</si>
  <si>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</si>
  <si>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</si>
  <si>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</si>
  <si>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</si>
  <si>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</si>
  <si>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</si>
  <si>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</si>
  <si>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</si>
  <si>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</si>
  <si>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</si>
  <si>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</si>
  <si>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</si>
  <si>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</si>
  <si>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</si>
  <si>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</si>
  <si>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</si>
  <si>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</si>
  <si>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</si>
  <si>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</si>
  <si>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</si>
  <si>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</si>
  <si>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</si>
  <si>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</si>
  <si>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</si>
  <si>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</si>
  <si>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</si>
  <si>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</si>
  <si>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</si>
  <si>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</si>
  <si>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</si>
  <si>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</si>
  <si>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</si>
  <si>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</si>
  <si>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</si>
  <si>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</si>
  <si>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</si>
  <si>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</si>
  <si>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</si>
  <si>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</si>
  <si>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</si>
  <si>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</si>
  <si>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</si>
  <si>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</si>
  <si>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</si>
  <si>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</si>
  <si>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</si>
  <si>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</si>
  <si>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</si>
  <si>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</si>
  <si>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</si>
  <si>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</si>
  <si>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</si>
  <si>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</si>
  <si>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</si>
  <si>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</si>
  <si>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</si>
  <si>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</si>
  <si>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Licenciamento de actividade obrigatória (no caso de entidades já com atividade)</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</si>
  <si>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</si>
  <si>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</si>
  <si>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</si>
  <si>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</si>
  <si>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</si>
  <si>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</si>
  <si>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</si>
  <si>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</si>
  <si>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</si>
  <si>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</si>
  <si>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</si>
  <si>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</si>
  <si>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</si>
  <si>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</si>
  <si>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</si>
  <si>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</si>
  <si>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</si>
  <si>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</si>
  <si>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</si>
  <si>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</si>
  <si>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</si>
  <si>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</si>
  <si>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</si>
  <si>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</si>
  <si>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</si>
  <si>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</si>
  <si>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</si>
  <si>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</si>
  <si>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</si>
  <si>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</si>
  <si>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</si>
  <si>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</si>
  <si>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</si>
  <si>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</si>
  <si>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</si>
  <si>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</si>
  <si>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</si>
  <si>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</si>
  <si>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</si>
  <si>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</si>
  <si>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</si>
  <si>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</si>
  <si>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</si>
  <si>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</si>
  <si>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</si>
  <si>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</si>
  <si>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</si>
  <si>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</si>
  <si>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</si>
  <si>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</si>
  <si>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</si>
  <si>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</si>
  <si>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</si>
  <si>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</si>
  <si>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</si>
  <si>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</si>
  <si>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</si>
  <si>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</si>
  <si>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</si>
  <si>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</si>
  <si>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</si>
  <si>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</si>
  <si>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</si>
  <si>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</si>
  <si>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</si>
  <si>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</si>
  <si>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</si>
  <si>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</si>
  <si>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</si>
  <si>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</si>
  <si>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</si>
  <si>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</si>
  <si>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</si>
  <si>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</si>
  <si>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</si>
  <si>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</si>
  <si>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</si>
  <si>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</si>
  <si>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</si>
  <si>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</si>
  <si>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</si>
  <si>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</si>
  <si>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</si>
  <si>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</si>
  <si>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</si>
  <si>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</si>
  <si>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</si>
  <si>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</si>
  <si>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</si>
  <si>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</si>
  <si>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</si>
  <si>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</si>
  <si>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</si>
  <si>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</si>
  <si>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</si>
  <si>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</si>
  <si>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</si>
  <si>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</si>
  <si>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</si>
  <si>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</si>
  <si>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</si>
  <si>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</si>
  <si>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</si>
  <si>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</si>
  <si>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</si>
  <si>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</si>
  <si>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</si>
  <si>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</si>
  <si>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</si>
  <si>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</si>
  <si>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</si>
  <si>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</si>
  <si>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</si>
  <si>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</si>
  <si>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</si>
  <si>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</si>
  <si>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</si>
  <si>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</si>
  <si>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</si>
  <si>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</si>
  <si>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</si>
  <si>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</si>
  <si>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</si>
  <si>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</si>
  <si>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</si>
  <si>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</si>
  <si>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</si>
  <si>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</si>
  <si>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</si>
  <si>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</si>
  <si>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</si>
  <si>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</si>
  <si>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</si>
  <si>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</si>
  <si>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</si>
  <si>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</si>
  <si>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</si>
  <si>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</si>
  <si>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</si>
  <si>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</si>
  <si>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</si>
  <si>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</si>
  <si>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</si>
  <si>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</si>
  <si>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</si>
  <si>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</si>
  <si>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</si>
  <si>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</si>
  <si>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</si>
  <si>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</si>
  <si>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</si>
  <si>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</si>
  <si>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</si>
  <si>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</si>
  <si>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</si>
  <si>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</si>
  <si>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</si>
  <si>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</si>
  <si>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</si>
  <si>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</si>
  <si>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</si>
  <si>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</si>
  <si>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</si>
  <si>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</si>
  <si>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</si>
  <si>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</si>
  <si>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</si>
  <si>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</si>
  <si>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</si>
  <si>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</si>
  <si>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</si>
  <si>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</si>
  <si>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</si>
  <si>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</si>
  <si>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</si>
  <si>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</si>
  <si>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</si>
  <si>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</si>
  <si>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</si>
  <si>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</si>
  <si>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</si>
  <si>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</si>
  <si>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</si>
  <si>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</si>
  <si>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</si>
  <si>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</si>
  <si>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</si>
  <si>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</si>
  <si>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</si>
  <si>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</si>
  <si>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</si>
  <si>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</si>
  <si>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</si>
  <si>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</si>
  <si>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</si>
  <si>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</si>
  <si>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</si>
  <si>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</si>
  <si>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</si>
  <si>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</si>
  <si>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</si>
  <si>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</si>
  <si>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</si>
  <si>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</si>
  <si>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</si>
  <si>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</si>
  <si>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</si>
  <si>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</si>
  <si>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</si>
  <si>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</si>
  <si>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</si>
  <si>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</si>
  <si>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</si>
  <si>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</si>
  <si>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</si>
  <si>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</si>
  <si>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</si>
  <si>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</si>
  <si>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</si>
  <si>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</si>
  <si>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</si>
  <si>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</si>
  <si>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</si>
  <si>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</si>
  <si>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</si>
  <si>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</si>
  <si>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</si>
  <si>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</si>
  <si>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</si>
  <si>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</si>
  <si>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</si>
  <si>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</si>
  <si>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</si>
  <si>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</si>
  <si>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</si>
  <si>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</si>
  <si>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</si>
  <si>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</si>
  <si>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</si>
  <si>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</si>
  <si>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</si>
  <si>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</si>
  <si>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</si>
  <si>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</si>
  <si>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</si>
  <si>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</si>
  <si>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</si>
  <si>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</si>
  <si>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</si>
  <si>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</si>
  <si>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</si>
  <si>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</si>
  <si>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</si>
  <si>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</si>
  <si>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</si>
  <si>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</si>
  <si>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</si>
  <si>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</si>
  <si>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</si>
  <si>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</si>
  <si>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</si>
  <si>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</si>
  <si>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</si>
  <si>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</si>
  <si>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</si>
  <si>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</si>
  <si>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</si>
  <si>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</si>
  <si>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</si>
  <si>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</si>
  <si>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</si>
  <si>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</si>
  <si>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</si>
  <si>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</si>
  <si>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</si>
  <si>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</si>
  <si>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</si>
  <si>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</si>
  <si>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</si>
  <si>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</si>
  <si>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</si>
  <si>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</si>
  <si>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</si>
  <si>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</si>
  <si>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</si>
  <si>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</si>
  <si>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</si>
  <si>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</si>
  <si>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</si>
  <si>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</si>
  <si>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</si>
  <si>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</si>
  <si>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</si>
  <si>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</si>
  <si>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</si>
  <si>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</si>
  <si>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</si>
  <si>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</si>
  <si>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</si>
  <si>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</si>
  <si>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</si>
  <si>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</si>
  <si>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</si>
  <si>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</si>
  <si>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</si>
  <si>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</si>
  <si>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</si>
  <si>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</si>
  <si>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</si>
  <si>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</si>
  <si>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</si>
  <si>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</si>
  <si>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</si>
  <si>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</si>
  <si>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</si>
  <si>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</si>
  <si>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</si>
  <si>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</si>
  <si>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</si>
  <si>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</si>
  <si>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</si>
  <si>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</si>
  <si>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</si>
  <si>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</si>
  <si>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</si>
  <si>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</si>
  <si>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</si>
  <si>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</si>
  <si>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</si>
  <si>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</si>
  <si>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</si>
  <si>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</si>
  <si>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</si>
  <si>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</si>
  <si>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</si>
  <si>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</si>
  <si>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</si>
  <si>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</si>
  <si>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</si>
  <si>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</si>
  <si>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</si>
  <si>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</si>
  <si>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</si>
  <si>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</si>
  <si>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</si>
  <si>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</si>
  <si>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</si>
  <si>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</si>
  <si>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</si>
  <si>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</si>
  <si>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</si>
  <si>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</si>
  <si>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</si>
  <si>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</si>
  <si>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</si>
  <si>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</si>
  <si>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</si>
  <si>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</si>
  <si>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</si>
  <si>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</si>
  <si>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</si>
  <si>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</si>
  <si>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</si>
  <si>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</si>
  <si>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</si>
  <si>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</si>
  <si>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</si>
  <si>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</si>
  <si>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</si>
  <si>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</si>
  <si>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</si>
  <si>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</si>
  <si>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</si>
  <si>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</si>
  <si>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</si>
  <si>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</si>
  <si>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</si>
  <si>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</si>
  <si>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</si>
  <si>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</si>
  <si>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</si>
  <si>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</si>
  <si>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</si>
  <si>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</si>
  <si>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</si>
  <si>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</si>
  <si>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</si>
  <si>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</si>
  <si>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</si>
  <si>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</si>
  <si>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</si>
  <si>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</si>
  <si>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</si>
  <si>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</si>
  <si>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</si>
  <si>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</si>
  <si>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</si>
  <si>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</si>
  <si>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</si>
  <si>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</si>
  <si>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</si>
  <si>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</si>
  <si>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</si>
  <si>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</si>
  <si>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</si>
  <si>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</si>
  <si>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</si>
  <si>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</si>
  <si>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</si>
  <si>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</si>
  <si>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</si>
  <si>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</si>
  <si>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</si>
  <si>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</si>
  <si>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</si>
  <si>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</si>
  <si>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</si>
  <si>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</si>
  <si>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</si>
  <si>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</si>
  <si>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</si>
  <si>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</si>
  <si>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</si>
  <si>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</si>
  <si>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</si>
  <si>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</si>
  <si>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</si>
  <si>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</si>
  <si>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</si>
  <si>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</si>
  <si>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</si>
  <si>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</si>
  <si>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</si>
  <si>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</si>
  <si>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</si>
  <si>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</si>
  <si>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</si>
  <si>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</si>
  <si>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</si>
  <si>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</si>
  <si>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</si>
  <si>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</si>
  <si>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</si>
  <si>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</si>
  <si>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</si>
  <si>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</si>
  <si>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</si>
  <si>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</si>
  <si>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</si>
  <si>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</si>
  <si>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</si>
  <si>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</si>
  <si>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</si>
  <si>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</si>
  <si>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</si>
  <si>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</si>
  <si>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</si>
  <si>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</si>
  <si>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</si>
  <si>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</si>
  <si>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</si>
  <si>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</si>
  <si>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</si>
  <si>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</si>
  <si>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</si>
  <si>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</si>
  <si>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</si>
  <si>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</si>
  <si>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</si>
  <si>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</si>
  <si>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</si>
  <si>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</si>
  <si>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</si>
  <si>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</si>
  <si>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</si>
  <si>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</si>
  <si>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</si>
  <si>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</si>
  <si>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</si>
  <si>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</si>
  <si>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</si>
  <si>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</si>
  <si>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</si>
  <si>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</si>
  <si>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</si>
  <si>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</si>
  <si>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</si>
  <si>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</si>
  <si>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</si>
  <si>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</si>
  <si>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</si>
  <si>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</si>
  <si>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</si>
  <si>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</si>
  <si>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</si>
  <si>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</si>
  <si>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</si>
  <si>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</si>
  <si>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</si>
  <si>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</si>
  <si>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</si>
  <si>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</si>
  <si>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</si>
  <si>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</si>
  <si>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</si>
  <si>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</si>
  <si>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</si>
  <si>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</si>
  <si>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</si>
  <si>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</si>
  <si>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</si>
  <si>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</si>
  <si>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</si>
  <si>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</si>
  <si>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</si>
  <si>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</si>
  <si>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</si>
  <si>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</si>
  <si>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</si>
  <si>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</si>
  <si>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</si>
  <si>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</si>
  <si>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</si>
  <si>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</si>
  <si>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</si>
  <si>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</si>
  <si>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</si>
  <si>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</si>
  <si>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</si>
  <si>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</si>
  <si>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</si>
  <si>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</si>
  <si>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</si>
  <si>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</si>
  <si>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</si>
  <si>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</si>
  <si>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</si>
  <si>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</si>
  <si>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</si>
  <si>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</si>
  <si>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</si>
  <si>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</si>
  <si>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</si>
  <si>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</si>
  <si>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</si>
  <si>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</si>
  <si>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</si>
  <si>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</si>
  <si>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</si>
  <si>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</si>
  <si>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</si>
  <si>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</si>
  <si>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</si>
  <si>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</si>
  <si>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</si>
  <si>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</si>
  <si>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</si>
  <si>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</si>
  <si>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</si>
  <si>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</si>
  <si>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</si>
  <si>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</si>
  <si>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</si>
  <si>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</si>
  <si>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</si>
  <si>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</si>
  <si>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</si>
  <si>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</si>
  <si>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</si>
  <si>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</si>
  <si>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</si>
  <si>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</si>
  <si>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</si>
  <si>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</si>
  <si>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</si>
  <si>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</si>
  <si>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</si>
  <si>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</si>
  <si>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</si>
  <si>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</si>
  <si>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</si>
  <si>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</si>
  <si>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</si>
  <si>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</si>
  <si>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</si>
  <si>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</si>
  <si>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</si>
  <si>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</si>
  <si>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</si>
  <si>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</si>
  <si>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</si>
  <si>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</si>
  <si>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</si>
  <si>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</si>
  <si>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</si>
  <si>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</si>
  <si>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</si>
  <si>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</si>
  <si>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</si>
  <si>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</si>
  <si>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</si>
  <si>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</si>
  <si>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</si>
  <si>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</si>
  <si>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</si>
  <si>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</si>
  <si>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</si>
  <si>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</si>
  <si>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</si>
  <si>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</si>
  <si>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</si>
  <si>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</si>
  <si>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</si>
  <si>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</si>
  <si>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</si>
  <si>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</si>
  <si>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</si>
  <si>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</si>
  <si>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</si>
  <si>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</si>
  <si>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</si>
  <si>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</si>
  <si>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</si>
  <si>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</si>
  <si>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</si>
  <si>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</si>
  <si>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</si>
  <si>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</si>
  <si>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</si>
  <si>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</si>
  <si>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</si>
  <si>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</si>
  <si>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</si>
  <si>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</si>
  <si>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</si>
  <si>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</si>
  <si>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</si>
  <si>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</si>
  <si>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</si>
  <si>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</si>
  <si>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</si>
  <si>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</si>
  <si>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</si>
  <si>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</si>
  <si>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</si>
  <si>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</si>
  <si>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</si>
  <si>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</si>
  <si>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</si>
  <si>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</si>
  <si>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</si>
  <si>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</si>
  <si>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</si>
  <si>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</si>
  <si>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</si>
  <si>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</si>
  <si>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</si>
  <si>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</si>
  <si>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</si>
  <si>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</si>
  <si>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</si>
  <si>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</si>
  <si>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</si>
  <si>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</si>
  <si>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</si>
  <si>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</si>
  <si>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</si>
  <si>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</si>
  <si>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</si>
  <si>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</si>
  <si>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</si>
  <si>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</si>
  <si>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</si>
  <si>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</si>
  <si>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</si>
  <si>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</si>
  <si>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</si>
  <si>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</si>
  <si>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</si>
  <si>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</si>
  <si>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</si>
  <si>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</si>
  <si>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</si>
  <si>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</si>
  <si>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</si>
  <si>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</si>
  <si>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</si>
  <si>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</si>
  <si>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</si>
  <si>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</si>
  <si>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</si>
  <si>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</si>
  <si>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</si>
  <si>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</si>
  <si>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</si>
  <si>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</si>
  <si>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</si>
  <si>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</si>
  <si>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</si>
  <si>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</si>
  <si>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</si>
  <si>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</si>
  <si>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</si>
  <si>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</si>
  <si>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</si>
  <si>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</si>
  <si>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</si>
  <si>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</si>
  <si>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</si>
  <si>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</si>
  <si>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</si>
  <si>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</si>
  <si>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</si>
  <si>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</si>
  <si>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</si>
  <si>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</si>
  <si>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</si>
  <si>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</si>
  <si>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</si>
  <si>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</si>
  <si>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</si>
  <si>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</si>
  <si>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</si>
  <si>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</si>
  <si>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</si>
  <si>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</si>
  <si>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</si>
  <si>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</si>
  <si>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</si>
  <si>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</si>
  <si>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</si>
  <si>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</si>
  <si>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</si>
  <si>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</si>
  <si>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</si>
  <si>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</si>
  <si>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</si>
  <si>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</si>
  <si>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</si>
  <si>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</si>
  <si>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</si>
  <si>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</si>
  <si>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</si>
  <si>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</si>
  <si>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</si>
  <si>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</si>
  <si>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</si>
  <si>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</si>
  <si>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</si>
  <si>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</si>
  <si>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</si>
  <si>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</si>
  <si>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</si>
  <si>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</si>
  <si>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</si>
  <si>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</si>
  <si>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</si>
  <si>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</si>
  <si>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</si>
  <si>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</si>
  <si>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</si>
  <si>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</si>
  <si>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</si>
  <si>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</si>
  <si>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</si>
  <si>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</si>
  <si>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</si>
  <si>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</si>
  <si>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</si>
  <si>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</si>
  <si>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</si>
  <si>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</si>
  <si>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</si>
  <si>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</si>
  <si>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</si>
  <si>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</si>
  <si>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</si>
  <si>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</si>
  <si>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</si>
  <si>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</si>
  <si>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</si>
  <si>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</si>
  <si>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</si>
  <si>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</si>
  <si>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</si>
  <si>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</si>
  <si>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</si>
  <si>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</si>
  <si>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</si>
  <si>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</si>
  <si>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</si>
  <si>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</si>
  <si>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</si>
  <si>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</si>
  <si>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</si>
  <si>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</si>
  <si>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</si>
  <si>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</si>
  <si>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</si>
  <si>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</si>
  <si>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</si>
  <si>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</si>
  <si>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</si>
  <si>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</si>
  <si>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</si>
  <si>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</si>
  <si>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</si>
  <si>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</si>
  <si>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</si>
  <si>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</si>
  <si>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</si>
  <si>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</si>
  <si>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</si>
  <si>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</si>
  <si>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</si>
  <si>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</si>
  <si>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</si>
  <si>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</si>
  <si>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</si>
  <si>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</si>
  <si>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</si>
  <si>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</si>
  <si>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</si>
  <si>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</si>
  <si>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</si>
  <si>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</si>
  <si>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</si>
  <si>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</si>
  <si>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</si>
  <si>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</si>
  <si>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</si>
  <si>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</si>
  <si>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</si>
  <si>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</si>
  <si>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</si>
  <si>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</si>
  <si>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</si>
  <si>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</si>
  <si>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</si>
  <si>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</si>
  <si>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</si>
  <si>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</si>
  <si>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</si>
  <si>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</si>
  <si>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</si>
  <si>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</si>
  <si>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</si>
  <si>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</si>
  <si>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</si>
  <si>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</si>
  <si>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</si>
  <si>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</si>
  <si>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</si>
  <si>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</si>
  <si>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</si>
  <si>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</si>
  <si>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</si>
  <si>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</si>
  <si>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</si>
  <si>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</si>
  <si>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</si>
  <si>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</si>
  <si>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</si>
  <si>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</si>
  <si>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</si>
  <si>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</si>
  <si>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</si>
  <si>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</si>
  <si>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</si>
  <si>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</si>
  <si>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</si>
  <si>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</si>
  <si>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</si>
  <si>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</si>
  <si>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</si>
  <si>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</si>
  <si>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</si>
  <si>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</si>
  <si>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</si>
  <si>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</si>
  <si>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</si>
  <si>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</si>
  <si>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</si>
  <si>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</si>
  <si>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</si>
  <si>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</si>
  <si>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</si>
  <si>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</si>
  <si>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</si>
  <si>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</si>
  <si>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</si>
  <si>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</si>
  <si>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</si>
  <si>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</si>
  <si>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</si>
  <si>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</si>
  <si>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</si>
  <si>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</si>
  <si>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</si>
  <si>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</si>
  <si>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</si>
  <si>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</si>
  <si>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</si>
  <si>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</si>
  <si>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</si>
  <si>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</si>
  <si>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</si>
  <si>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</si>
  <si>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</si>
  <si>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</si>
  <si>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</si>
  <si>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</si>
  <si>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</si>
  <si>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</si>
  <si>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</si>
  <si>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</si>
  <si>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</si>
  <si>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</si>
  <si>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</si>
  <si>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</si>
  <si>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</si>
  <si>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</si>
  <si>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</si>
  <si>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</si>
  <si>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</si>
  <si>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</si>
  <si>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</si>
  <si>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</si>
  <si>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</si>
  <si>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</si>
  <si>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</si>
  <si>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</si>
  <si>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</si>
  <si>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</si>
  <si>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</si>
  <si>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</si>
  <si>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</si>
  <si>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</si>
  <si>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</si>
  <si>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</si>
  <si>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</si>
  <si>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</si>
  <si>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</si>
  <si>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</si>
  <si>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</si>
  <si>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</si>
  <si>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</si>
  <si>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</si>
  <si>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</si>
  <si>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</si>
  <si>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</si>
  <si>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</si>
  <si>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</si>
  <si>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</si>
  <si>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</si>
  <si>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</si>
  <si>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</si>
  <si>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</si>
  <si>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</si>
  <si>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</si>
  <si>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</si>
  <si>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</si>
  <si>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</si>
  <si>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</si>
  <si>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</si>
  <si>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</si>
  <si>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</si>
  <si>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</si>
  <si>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</si>
  <si>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</si>
  <si>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</si>
  <si>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</si>
  <si>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</si>
  <si>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</si>
  <si>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</si>
  <si>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</si>
  <si>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</si>
  <si>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</si>
  <si>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</si>
  <si>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</si>
  <si>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</si>
  <si>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</si>
  <si>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</si>
  <si>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</si>
  <si>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</si>
  <si>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</si>
  <si>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</si>
  <si>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</si>
  <si>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</si>
  <si>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</si>
  <si>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</si>
  <si>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</si>
  <si>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</si>
  <si>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</si>
  <si>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</si>
  <si>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</si>
  <si>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</si>
  <si>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</si>
  <si>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</si>
  <si>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</si>
  <si>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</si>
  <si>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</si>
  <si>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</si>
  <si>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</si>
  <si>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</si>
  <si>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</si>
  <si>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</si>
  <si>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</si>
  <si>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</si>
  <si>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</si>
  <si>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</si>
  <si>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</si>
  <si>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</si>
  <si>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</si>
  <si>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</si>
  <si>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</si>
  <si>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</si>
  <si>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</si>
  <si>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</si>
  <si>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</si>
  <si>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</si>
  <si>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</si>
  <si>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</si>
  <si>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</si>
  <si>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</si>
  <si>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</si>
  <si>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</si>
  <si>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</si>
  <si>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</si>
  <si>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</si>
  <si>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</si>
  <si>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</si>
  <si>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</si>
  <si>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</si>
  <si>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</si>
  <si>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</si>
  <si>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</si>
  <si>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</si>
  <si>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</si>
  <si>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</si>
  <si>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</si>
  <si>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</si>
  <si>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</si>
  <si>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</si>
  <si>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</si>
  <si>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</si>
  <si>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</si>
  <si>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</si>
  <si>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</si>
  <si>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</si>
  <si>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</si>
  <si>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</si>
  <si>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</si>
  <si>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</si>
  <si>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</si>
  <si>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</si>
  <si>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</si>
  <si>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</si>
  <si>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</si>
  <si>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</si>
  <si>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</si>
  <si>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</si>
  <si>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</si>
  <si>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</si>
  <si>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</si>
  <si>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</si>
  <si>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</si>
  <si>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</si>
  <si>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</si>
  <si>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</si>
  <si>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</si>
  <si>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</si>
  <si>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</si>
  <si>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</si>
  <si>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</si>
  <si>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</si>
  <si>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</si>
  <si>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</si>
  <si>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</si>
  <si>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</si>
  <si>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</si>
  <si>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</si>
  <si>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</si>
  <si>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</si>
  <si>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</si>
  <si>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</si>
  <si>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</si>
  <si>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</si>
  <si>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</si>
  <si>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</si>
  <si>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</si>
  <si>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</si>
  <si>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</si>
  <si>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</si>
  <si>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</si>
  <si>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</si>
  <si>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</si>
  <si>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</si>
  <si>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</si>
  <si>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</si>
  <si>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</si>
  <si>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</si>
  <si>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</si>
  <si>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</si>
  <si>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</si>
  <si>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</si>
  <si>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</si>
  <si>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</si>
  <si>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</si>
  <si>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</si>
  <si>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</si>
  <si>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</si>
  <si>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</si>
  <si>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</si>
  <si>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</si>
  <si>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</si>
  <si>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</si>
  <si>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</si>
  <si>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</si>
  <si>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</si>
  <si>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Cumprir a legislação e normas obrigatórias, nomeadamente em termos de licenciamento da atividade, relacionadas com a natureza do investimento.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</si>
  <si>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</si>
  <si>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t>
  </si>
  <si>
    <t>Manter um sistema de contabilidade organizada de acordo com o normativo contabilístico em vigor.</t>
  </si>
  <si>
    <t>Declaro que todas as informações constantes neste formulário são verdadeiras, incluindo a veracidade dos pressupostos utilizados na definição do projecto de investimento apresentado,</t>
  </si>
  <si>
    <t>Declaro que a entidade proponente tem situação regularizada, em matéria de reposição no âmbito do financiamento do FEADER ou ter constituído garantia a favor do Instituto de Financiamento da Agricultura e Pescas, IP – IFAP</t>
  </si>
  <si>
    <t>Declaro que possuo, ou posso assegurar até à aprovação da candidatura, os meios técnicos, físicos e financeiros e os recursos humanos necessários ao desenvolvimento da operação.</t>
  </si>
  <si>
    <t>Declaro que não fui condenado em processo crime por factos que envolvam disponibilidades financeiras, no âmbito do FEADER e do FEAGA.</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</si>
  <si>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</si>
  <si>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</si>
  <si>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</si>
  <si>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</si>
  <si>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</si>
  <si>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</si>
  <si>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</si>
  <si>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</si>
  <si>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Declaro que não foi apresentada a mesma candidatura a outros fundos/apoios, no âmbito da qual ainda esteja a decorrer o processo de decisão ou em que a decisão sobre o pedido de financiamento tenha sido favorável, exceto nas situações em que tenha sido apresentada desistência.</t>
  </si>
  <si>
    <t>Autorizo a utilização dos dados constantes desta candidatura para outros sistemas no âmbito do PRODERAM 2020 e Portugal 2020, para efeitos estatísticos e de divulgação do programa.</t>
  </si>
  <si>
    <t>Proceder à publicitação dos apoios que lhes forem atribuídos, nos termos da legislação comunitária aplicável e das orientações técnicas do PRODERAM 2020. Declaro ainda não  ter iniciado, à data, a execussão da mesma.</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</si>
  <si>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</si>
  <si>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</si>
  <si>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</si>
  <si>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</si>
  <si>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</si>
  <si>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</si>
  <si>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 - A percentagem é relativa à receita, soma deverá ser 100%</t>
  </si>
  <si>
    <t>Ano n</t>
  </si>
  <si>
    <t>Total</t>
  </si>
  <si>
    <t>(Valores em Euros)</t>
  </si>
  <si>
    <t>Serviços de Apoio à Infância</t>
  </si>
  <si>
    <t>Tipologia</t>
  </si>
  <si>
    <t>Nº de Utentes</t>
  </si>
  <si>
    <t>Sim/Não</t>
  </si>
  <si>
    <t>Centros de atividades ocupacionais</t>
  </si>
  <si>
    <t>Centro de dia</t>
  </si>
  <si>
    <t>Lar de idosos</t>
  </si>
  <si>
    <t>Serviços itinerantes de apoio social</t>
  </si>
  <si>
    <t>Serviço de apoio domiciliario</t>
  </si>
  <si>
    <t>Serviço de apoio a novos residentes</t>
  </si>
  <si>
    <t>Outras relevantes</t>
  </si>
  <si>
    <t>Sim</t>
  </si>
  <si>
    <t>Não</t>
  </si>
  <si>
    <t>(*) - A percentagem é relativa às receitas no ano cruzeiro</t>
  </si>
  <si>
    <t>Construção de infraestruturas de pequena escala que possibilitem o acesso universal a edifícios afetos a serviços básicos para a comunidade rural;</t>
  </si>
  <si>
    <t>Fotocópia do CC ou BI+NIF dos representantes legais</t>
  </si>
  <si>
    <t>Ação 19.2.2.iii) - Infraestruturas colectivas de pequena escala</t>
  </si>
  <si>
    <t>Ação 19.2.2 - iii) Infraestruturas colectivas de pequena escala</t>
  </si>
  <si>
    <t>SUBMEDIDA 19.2 - Apoio à realização de operações no âmbito da EDL</t>
  </si>
  <si>
    <t>AÇÃO 19.2.2 - Serviços Básicos para a população rural</t>
  </si>
  <si>
    <t>1.4. Natureza jurídica</t>
  </si>
  <si>
    <t>1.5 Atividade Principal</t>
  </si>
  <si>
    <t>2. INTERLOCUTORES DO PROJETO</t>
  </si>
  <si>
    <t>Nome:</t>
  </si>
  <si>
    <t>Cargo ou Função:</t>
  </si>
  <si>
    <t>Telefone:</t>
  </si>
  <si>
    <t>Fax:</t>
  </si>
  <si>
    <t>E-mail:</t>
  </si>
  <si>
    <t>Nome ou Denominação Social Entidade Consultora</t>
  </si>
  <si>
    <t>Cargo/Função:</t>
  </si>
  <si>
    <t>3. QUALIFICAÇÃO/FORMAÇÃO DO RESPONSÁVEL DA CANDIDATURA</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</si>
  <si>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</si>
  <si>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</si>
  <si>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</si>
  <si>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</si>
  <si>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</si>
  <si>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</si>
  <si>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</si>
  <si>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</si>
  <si>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</si>
  <si>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</si>
  <si>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</si>
  <si>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</si>
  <si>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</si>
  <si>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</si>
  <si>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</si>
  <si>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</si>
  <si>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</si>
  <si>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</si>
  <si>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Santana / Ilha</t>
  </si>
  <si>
    <t>Santana / São Roque do Faial</t>
  </si>
  <si>
    <t>Ponta do Sol / Ponta do Sol</t>
  </si>
  <si>
    <t>Ponta do Sol / Canhas</t>
  </si>
  <si>
    <t>Ponta do Sol / Madalena do Mar</t>
  </si>
  <si>
    <t>Ribeira Brava / Ribeira Brava</t>
  </si>
  <si>
    <t>Ribeira Brava / Tabua</t>
  </si>
  <si>
    <t>Ribeira Brava / Campanário</t>
  </si>
  <si>
    <t>São Vicente / São Vicente</t>
  </si>
  <si>
    <t>São Vicente / Ponta Delgada</t>
  </si>
  <si>
    <t>São Vicente / Boaventura</t>
  </si>
  <si>
    <t>Santana / Arco de São Jorge</t>
  </si>
  <si>
    <t>Santana / São Jorge</t>
  </si>
  <si>
    <t>Santana / Santana</t>
  </si>
  <si>
    <t>Santana / Faial</t>
  </si>
  <si>
    <t xml:space="preserve"> iii) Infraestruturas coletivas de pequena escala</t>
  </si>
  <si>
    <t>Criação ou reabilitação de espaços comuns de lazer e centros de observação da natureza;</t>
  </si>
  <si>
    <r>
      <t>Criação ou reabilitação de postos de informação turística e sinalética turística</t>
    </r>
    <r>
      <rPr>
        <sz val="8"/>
        <color indexed="8"/>
        <rFont val="Arial Narrow"/>
        <family val="2"/>
      </rPr>
      <t>;</t>
    </r>
  </si>
  <si>
    <r>
      <t>Serviços de recreação e lazer e criação ou desenvolvimento de produtos turísticos, nomeadamente ecoturismo, turismo de natureza; turismo de saúde e turismo cultural, incluindo as que correspondem à subclasse 91042 da CAE</t>
    </r>
    <r>
      <rPr>
        <sz val="8"/>
        <color indexed="8"/>
        <rFont val="Arial Narrow"/>
        <family val="2"/>
      </rPr>
      <t xml:space="preserve"> </t>
    </r>
  </si>
  <si>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</si>
  <si>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</si>
  <si>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</si>
  <si>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</si>
  <si>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</si>
  <si>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</si>
  <si>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</si>
  <si>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</si>
  <si>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</si>
  <si>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</si>
  <si>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</si>
  <si>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</si>
  <si>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</si>
  <si>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</si>
  <si>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</si>
  <si>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3.g) Pesquisa e inventariação de património rural ou natural da ZI do GAL ADRAMA</t>
  </si>
  <si>
    <t>3.h)  Elaboração e produção de material de divulgação relativo ao património alvo de intervenção/afeto à operação</t>
  </si>
  <si>
    <t>3.i) Outro tipo de despesas associadas a investimentos imateriais</t>
  </si>
  <si>
    <t>3.j)  Outras despesas com a promoção e divulgação turística local</t>
  </si>
  <si>
    <t>3.k) Participação em eventos, aluguer de espaços e outras despesas de organização</t>
  </si>
  <si>
    <t>Análise  por rubrica de investimento</t>
  </si>
  <si>
    <t>3.e) Acompanhamento ou assessoria / estudos e projetos (limite de 5%)</t>
  </si>
  <si>
    <t>3.f) Conceção e produção de material informativo (limite de 20%)</t>
  </si>
  <si>
    <t>1.e) % do investimento elegível na produção/utilização de energias renováveis</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</si>
  <si>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</si>
  <si>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Terem domicílio fiscal na zona de intervenção do GAL ADRAMA</t>
  </si>
  <si>
    <t>Demonstrar ter capacidade de financiamento da operação ou no caso das micro ou pequenas empresas possuir uma situação económica e financeira equilibrada, apresentando um rácio de autonomia financeira pré e pós projeto igual ou superior a 10%;</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</si>
  <si>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</si>
  <si>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</si>
  <si>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</si>
  <si>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</si>
  <si>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</si>
  <si>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</si>
  <si>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</si>
  <si>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</si>
  <si>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</si>
  <si>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</si>
  <si>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</si>
  <si>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</si>
  <si>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</si>
  <si>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Orçamentos detalhados (consulta a 3 entidades económica independentes por item de investimento)</t>
  </si>
  <si>
    <t>Título de posse do local de investimento (Caderneta predial ou contratos de arrendamento, escrituras ou outros documentos que comprovem a posse de terrenos e/ou das construções existentes, onde irão ser realizados os investimentos e se aplicável)</t>
  </si>
  <si>
    <t>Parecer favorável do Município onde se insere o investimento (exceto no caso do beneficiário ser o próprio município)</t>
  </si>
  <si>
    <t>Fotocópia do Pacto Social e da Certidão da Conservatória do Registo Comercial (Pessoa Colectiva) e/ou código de acesso à consulta da Certidão Permanente</t>
  </si>
  <si>
    <t>Estatutos e/ou Lei orgânica</t>
  </si>
  <si>
    <t>Nomeação dos representantes legais da entidade pública / ata de instalação / ata da tomada de posse dos órgãos sociais</t>
  </si>
  <si>
    <t>Fotocópia do CC ou BI+NIF do(s) responsável pelo projeto/ acompanhamento do projeto</t>
  </si>
  <si>
    <t>Fotocópia da Declaração de Início/alteração de Atividade perante a Autoridade Tributária</t>
  </si>
  <si>
    <t>Cópias dos Balanços e Demonstração de Resultados históricos dos três últimos anos - Modelo 22 do IRC ou IES (para empresas já existentes)</t>
  </si>
  <si>
    <t>Plano e Orçamento aprovado (ano da candidatura)</t>
  </si>
  <si>
    <t>No caso de Pessoa Colectiva sem fins lucrativos, Relatório, Balanço,Demonstração de Resultados dos últimos 3 exercícios (ou respectivos modelos fiscais e anexos).</t>
  </si>
  <si>
    <t>Protocolo(s) de parcerias com outras entidades e/ou operadores locais.</t>
  </si>
  <si>
    <t>Parecer favorável da Secretaria Regional da Economia, Turismo e Transportes (Direção Regional da Cultura) e/ou da Secretaria Regional da Agricultura e Pescas (conforme o objeto de apoio)</t>
  </si>
  <si>
    <t>Ação 19.2.2 - iii) Infraestruturas coletivas de pequena escala</t>
  </si>
  <si>
    <t>1.2. BENEFICIÁRIO COLETIVO</t>
  </si>
  <si>
    <t>1.2.1. Data de constituição:</t>
  </si>
  <si>
    <t>1.2.2. Código de certidão permanente:</t>
  </si>
  <si>
    <t>1.2.3. Data de Validade da CP:</t>
  </si>
  <si>
    <t>1.2.4. Conservatória do registo:</t>
  </si>
  <si>
    <t>1.2.5. Matrícula:</t>
  </si>
  <si>
    <t>1.2.6. Cod. NICP:</t>
  </si>
  <si>
    <t>1.2.7. NIFAP</t>
  </si>
  <si>
    <t>1.3. SEDE FISCAL</t>
  </si>
  <si>
    <t>1.3.1. Morada:</t>
  </si>
  <si>
    <t>1.3.2. Concelho/Freguesia</t>
  </si>
  <si>
    <t>1.3.3.Código Postal:</t>
  </si>
  <si>
    <t>1.4. CONTACTOS</t>
  </si>
  <si>
    <t>1.4.1.Telefone:</t>
  </si>
  <si>
    <t>1.4.2.Fax:</t>
  </si>
  <si>
    <t>1.4.3. Telemóvel:</t>
  </si>
  <si>
    <t>1.4.4. Email :</t>
  </si>
  <si>
    <t>3.1.Nível de qualificação</t>
  </si>
  <si>
    <t>3.2. Experiência Técnica na área de investimento em causa</t>
  </si>
  <si>
    <t>3.3. Identifique eventuais necessidades de formação na área do pedido de apoio em causa</t>
  </si>
  <si>
    <t>4.1. Breve resumo do histórico da entidade promotora e da atividade desenvolvida.</t>
  </si>
  <si>
    <t>4. CARATERIZAÇÃO DA INFORMAÇÃO ECONÓMICA DESENVOLVIDA PELA ENTIDADE</t>
  </si>
  <si>
    <t>4.2. A entidade tem histórico de atividade?</t>
  </si>
  <si>
    <t>4.3. ATIVIDADE ECONÓMICA ATUAL</t>
  </si>
  <si>
    <t>4.4. Situação perante o Iva</t>
  </si>
  <si>
    <t>4.5. Receitas</t>
  </si>
  <si>
    <t>4.6. Despesas</t>
  </si>
  <si>
    <t>4.5.1.Quotizações</t>
  </si>
  <si>
    <t>4.5.2.Subssídios</t>
  </si>
  <si>
    <t>4.5.3.Donativos</t>
  </si>
  <si>
    <t>4.5.4.Outras origens</t>
  </si>
  <si>
    <t>4.6.1.Pessoal</t>
  </si>
  <si>
    <t>4.6.2.Funcionamento</t>
  </si>
  <si>
    <t>4.6.3.Específicos de Atividades</t>
  </si>
  <si>
    <t>4.6.4.Outros custos</t>
  </si>
  <si>
    <t>4.7. Outros indicadores relativos às atividades sem fins lucrativos</t>
  </si>
  <si>
    <t>4.8. Valências prestadas pelas entidades na Área Social</t>
  </si>
  <si>
    <t>4.7.1. Número de Associados</t>
  </si>
  <si>
    <t>4.7.2.Beneficiários</t>
  </si>
  <si>
    <t>4.5.3.Utentes</t>
  </si>
  <si>
    <t>4.5.4.Outros</t>
  </si>
  <si>
    <t>4.8.1.Identificar as outras atividades relevantes</t>
  </si>
  <si>
    <t>5.2. Natureza da Operação:</t>
  </si>
  <si>
    <t>5.1. Designação do Projeto:</t>
  </si>
  <si>
    <r>
      <t>5.3.Descrição do Projeto:</t>
    </r>
    <r>
      <rPr>
        <sz val="8"/>
        <rFont val="Arial"/>
        <family val="2"/>
      </rPr>
      <t xml:space="preserve"> (resumo da memória descritiva que acompanhará o formulário)</t>
    </r>
  </si>
  <si>
    <t>5.4 Sectores de Atividade Abrangidos pelo Projeto:</t>
  </si>
  <si>
    <t>5.5. Data Prevista para o Início dos Investimentos:</t>
  </si>
  <si>
    <t>5.6. Ano Cruzeiro:</t>
  </si>
  <si>
    <t>5.7.Data Prevista para o Fim dos Investimentos:</t>
  </si>
  <si>
    <t>5.8. Ano de Termo da Operação:</t>
  </si>
  <si>
    <t>5.9. NIB conta associada à operação:</t>
  </si>
  <si>
    <t>6. OBJETIVOS DA OPERAÇÃO</t>
  </si>
  <si>
    <t>5. CARATERIZAÇÃO DA OPERAÇÃO</t>
  </si>
  <si>
    <t xml:space="preserve">7. CARATERIZAÇÃO E VALIAS DA OPERAÇÃO </t>
  </si>
  <si>
    <t>7.1. Demonstração da relevância da intervenção em termos de promoção da qualidade das respostas/serviços locais</t>
  </si>
  <si>
    <t>7.2. Capacidade de promoção de cooperação e envolvimento de outras entidades/instituições</t>
  </si>
  <si>
    <t>7.3. Impacto da operação na zona de intervenção da ADRAMA.</t>
  </si>
  <si>
    <t>7.4. Articulação com outro tipo de operações, que potenciem o efeito do investimento em causa</t>
  </si>
  <si>
    <t>7.5.Os espaços e equipamentos permitem a acessibilidade universal?</t>
  </si>
  <si>
    <t>7.6. Nível de cobertura geográfica</t>
  </si>
  <si>
    <t>7.7. Informações complementares</t>
  </si>
  <si>
    <t>8. INDICADORES DE RESULTADOS</t>
  </si>
  <si>
    <t>8.1. A operação prevê o desenvolvimento de ações de sensibilização da população local?</t>
  </si>
  <si>
    <t>8.2. Prevê a utilização de materiais de construção locais?</t>
  </si>
  <si>
    <t>8.3. A operação visa ou é desenvolida em zona natural protegida?</t>
  </si>
  <si>
    <t>8.4. Visa a utilização social por parte de pessoas com necessidades especiais ou grupos maginalizados?</t>
  </si>
  <si>
    <t>8.5. Principais elementos documentais/produtos/serviços criados no âmbtio da operação</t>
  </si>
  <si>
    <t>8.6. Descrição das principais iniciativas previstas para a utilização do património.</t>
  </si>
  <si>
    <t>8.7. Rescursos humanos próprios a afetar à operação</t>
  </si>
  <si>
    <t xml:space="preserve">9. CLASSIFICAÇÃO DOS INVESTIMENTOS DA OPERAÇÃO </t>
  </si>
  <si>
    <t>10. Existe alguma relação especial entre representantes do beneficiário e os fornecedores adjudicados? Identificar.</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</si>
  <si>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</si>
  <si>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</si>
  <si>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</si>
  <si>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</si>
  <si>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</si>
  <si>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13.1 TIPO DE BENEFICIÁRIO</t>
  </si>
  <si>
    <t>13.2 CRITÉRIOS DE ELEGIBILIDADE E OBRIGAÇÕES DOS BENEFICIÁRIOS</t>
  </si>
  <si>
    <t>13.3 CONDIÇÕES GERAIS DE ELEGIBILIDADE DA OPERAÇÃO</t>
  </si>
  <si>
    <t>13. CONTEÚDO E ORGANIZAÇÃO DOS DOCUMENTOS DO DOSSIER DE CANDIDATURA</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</si>
  <si>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</si>
  <si>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Ata  que identifique, quantifique, autorize a realização do investimento e indique qual a origem dos Fundos Próprios necessários ao investimento, quando aplicável</t>
  </si>
  <si>
    <t>Fotocópia de documento comprovativo de que o projecto foi apresentado na entidade coordenadora, nos termos da legislação relativa ao exercício da actividade industrial ou, no caso de projectos sujeitos a outros licenciamentos, documento comprovativo de apresentação do pedido de informação prévia ou de pedido de licenciamento à entidade competente (Município ou outro).</t>
  </si>
  <si>
    <t>Catalogo dos equipamentos a adquirir (sempre que sejam adquiridos equipamentos com especificidades técnicas próprias)</t>
  </si>
  <si>
    <t>Memória descritiva do projeto, acompanhada de mapas, plantas e peças desenhadas (devidamente assinadas)</t>
  </si>
  <si>
    <t>Formulário da Candidatura devidamente preenchido (rubricado em todas as páginas e assinado/carimbado no fim)</t>
  </si>
  <si>
    <t>REGISTO DE RECEÇÃO DA CANDIDATURA 02 - (Reservado à ETL do GAL ADRAMA)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</si>
</sst>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1"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b/>
      <sz val="11"/>
      <name val="Arial"/>
      <family val="2"/>
    </font>
    <font>
      <u/>
      <sz val="8"/>
      <color indexed="8"/>
      <name val="Arial Narrow"/>
      <family val="2"/>
    </font>
    <font>
      <sz val="8"/>
      <color indexed="8"/>
      <name val="Arial Narrow"/>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84">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hair">
        <color indexed="8"/>
      </right>
      <top style="thin">
        <color indexed="8"/>
      </top>
      <bottom style="thin">
        <color indexed="8"/>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style="thin">
        <color auto="1"/>
      </right>
      <top style="thin">
        <color auto="1"/>
      </top>
      <bottom style="thin">
        <color auto="1"/>
      </bottom>
      <diagonal/>
    </border>
  </borders>
  <cellStyleXfs count="3">
    <xf numFmtId="0" fontId="0" fillId="0" borderId="0"/>
    <xf numFmtId="167" fontId="39" fillId="0" borderId="0" applyFill="0" applyBorder="0" applyAlignment="0" applyProtection="0"/>
    <xf numFmtId="9" fontId="39" fillId="0" borderId="0" applyFill="0" applyBorder="0" applyAlignment="0" applyProtection="0"/>
  </cellStyleXfs>
  <cellXfs count="763">
    <xf numFmtId="0" fontId="0" fillId="0" borderId="0" xfId="0"/>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0" fillId="0" borderId="5" xfId="0" applyFont="1" applyBorder="1" applyAlignment="1" applyProtection="1">
      <alignment vertical="center" wrapText="1"/>
    </xf>
    <xf numFmtId="0" fontId="6" fillId="0" borderId="8" xfId="0" applyFont="1" applyBorder="1" applyAlignment="1" applyProtection="1">
      <alignment horizontal="center" vertical="center" wrapText="1"/>
    </xf>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vertical="center"/>
    </xf>
    <xf numFmtId="0" fontId="11" fillId="0" borderId="0" xfId="0" applyFont="1" applyFill="1" applyAlignment="1" applyProtection="1">
      <alignment vertical="center"/>
    </xf>
    <xf numFmtId="0" fontId="14" fillId="0" borderId="13" xfId="0" applyFont="1" applyBorder="1" applyAlignment="1" applyProtection="1">
      <alignment horizontal="left" vertical="center"/>
    </xf>
    <xf numFmtId="0" fontId="11" fillId="0" borderId="5" xfId="0" applyFont="1" applyFill="1" applyBorder="1" applyAlignment="1" applyProtection="1">
      <alignment vertical="center"/>
    </xf>
    <xf numFmtId="0" fontId="11" fillId="0" borderId="0" xfId="0" applyFont="1" applyProtection="1"/>
    <xf numFmtId="0" fontId="11" fillId="0" borderId="10" xfId="0" applyFont="1" applyFill="1" applyBorder="1" applyAlignment="1" applyProtection="1">
      <alignment vertical="center" wrapText="1"/>
      <protection locked="0"/>
    </xf>
    <xf numFmtId="1" fontId="11" fillId="0" borderId="21" xfId="0" applyNumberFormat="1" applyFont="1" applyFill="1" applyBorder="1" applyAlignment="1" applyProtection="1">
      <alignment horizontal="center" vertical="center" wrapText="1"/>
      <protection locked="0"/>
    </xf>
    <xf numFmtId="49" fontId="11" fillId="0" borderId="21" xfId="0" applyNumberFormat="1" applyFont="1" applyFill="1" applyBorder="1" applyAlignment="1" applyProtection="1">
      <alignment horizontal="left" vertical="center" wrapText="1"/>
      <protection locked="0"/>
    </xf>
    <xf numFmtId="49" fontId="11" fillId="0" borderId="21" xfId="0" applyNumberFormat="1" applyFont="1" applyFill="1" applyBorder="1" applyAlignment="1" applyProtection="1">
      <alignment vertical="center" wrapText="1"/>
      <protection locked="0"/>
    </xf>
    <xf numFmtId="4" fontId="11" fillId="0" borderId="21" xfId="0" applyNumberFormat="1" applyFont="1" applyFill="1" applyBorder="1" applyAlignment="1" applyProtection="1">
      <alignment horizontal="right" vertical="center" wrapText="1"/>
      <protection locked="0"/>
    </xf>
    <xf numFmtId="165" fontId="11" fillId="0" borderId="21" xfId="0" applyNumberFormat="1" applyFont="1" applyFill="1" applyBorder="1" applyAlignment="1" applyProtection="1">
      <alignment horizontal="right" vertical="center" wrapText="1"/>
      <protection locked="0"/>
    </xf>
    <xf numFmtId="10" fontId="11" fillId="0" borderId="21" xfId="0" applyNumberFormat="1" applyFont="1" applyFill="1" applyBorder="1" applyAlignment="1" applyProtection="1">
      <alignment horizontal="right" vertical="center" wrapText="1"/>
      <protection locked="0"/>
    </xf>
    <xf numFmtId="166" fontId="11" fillId="0" borderId="21"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0" fontId="18" fillId="0" borderId="11" xfId="0" applyFont="1" applyFill="1" applyBorder="1" applyAlignment="1" applyProtection="1">
      <alignment vertical="center" wrapText="1"/>
      <protection locked="0"/>
    </xf>
    <xf numFmtId="165" fontId="46" fillId="0" borderId="21" xfId="0" applyNumberFormat="1" applyFont="1" applyBorder="1" applyAlignment="1" applyProtection="1">
      <alignment horizontal="right" vertical="center" wrapText="1"/>
      <protection locked="0"/>
    </xf>
    <xf numFmtId="165" fontId="46" fillId="0" borderId="21" xfId="0" applyNumberFormat="1" applyFont="1" applyFill="1" applyBorder="1" applyAlignment="1" applyProtection="1">
      <alignment horizontal="right" vertical="center" wrapText="1"/>
      <protection locked="0"/>
    </xf>
    <xf numFmtId="9" fontId="39" fillId="0" borderId="21" xfId="2" applyFill="1" applyBorder="1" applyAlignment="1" applyProtection="1">
      <alignment horizontal="center" vertical="center" wrapText="1"/>
      <protection locked="0"/>
    </xf>
    <xf numFmtId="165" fontId="34" fillId="0" borderId="21" xfId="0" applyNumberFormat="1" applyFont="1" applyBorder="1" applyAlignment="1" applyProtection="1">
      <alignment horizontal="right" vertical="center" wrapText="1"/>
      <protection locked="0"/>
    </xf>
    <xf numFmtId="0" fontId="32" fillId="0" borderId="10" xfId="0" applyFont="1" applyFill="1" applyBorder="1" applyAlignment="1" applyProtection="1">
      <alignment horizontal="left" vertical="center"/>
    </xf>
    <xf numFmtId="0" fontId="47" fillId="0" borderId="0" xfId="0" applyFont="1" applyFill="1" applyBorder="1" applyAlignment="1" applyProtection="1">
      <alignment horizontal="center" vertical="center"/>
    </xf>
    <xf numFmtId="0" fontId="27" fillId="0" borderId="0" xfId="0" applyFont="1" applyBorder="1" applyAlignment="1" applyProtection="1">
      <alignment vertical="center"/>
    </xf>
    <xf numFmtId="0" fontId="32" fillId="0" borderId="11" xfId="0" applyFont="1" applyFill="1" applyBorder="1" applyAlignment="1" applyProtection="1">
      <alignment horizontal="left" vertical="center"/>
    </xf>
    <xf numFmtId="0" fontId="36" fillId="0" borderId="21" xfId="0" applyFont="1" applyBorder="1" applyAlignment="1" applyProtection="1">
      <alignment horizontal="center" vertical="center"/>
    </xf>
    <xf numFmtId="0" fontId="36" fillId="0" borderId="21" xfId="0" applyFont="1" applyBorder="1" applyAlignment="1" applyProtection="1">
      <alignment horizontal="center" vertical="center" wrapText="1"/>
    </xf>
    <xf numFmtId="0" fontId="36" fillId="0" borderId="21" xfId="0" applyFont="1" applyFill="1" applyBorder="1" applyAlignment="1" applyProtection="1">
      <alignment horizontal="center" vertical="center" wrapText="1"/>
    </xf>
    <xf numFmtId="0" fontId="36" fillId="0" borderId="30" xfId="0" applyFont="1" applyBorder="1" applyAlignment="1" applyProtection="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Fill="1" applyBorder="1" applyAlignment="1">
      <alignment wrapText="1"/>
    </xf>
    <xf numFmtId="0" fontId="32" fillId="0" borderId="7" xfId="0" applyFont="1" applyFill="1" applyBorder="1" applyAlignment="1" applyProtection="1">
      <alignment horizontal="left" vertical="center"/>
    </xf>
    <xf numFmtId="0" fontId="32" fillId="0" borderId="9" xfId="0" applyFont="1" applyFill="1" applyBorder="1" applyAlignment="1" applyProtection="1">
      <alignment horizontal="left" vertical="center"/>
    </xf>
    <xf numFmtId="22" fontId="39" fillId="0" borderId="0" xfId="0" applyNumberFormat="1" applyFont="1" applyFill="1" applyBorder="1" applyAlignment="1" applyProtection="1">
      <alignment horizontal="justify" vertical="center" wrapText="1"/>
    </xf>
    <xf numFmtId="0" fontId="27" fillId="0" borderId="21" xfId="0" applyFont="1" applyFill="1" applyBorder="1" applyAlignment="1" applyProtection="1">
      <alignment horizontal="left" vertical="center" wrapText="1"/>
    </xf>
    <xf numFmtId="0" fontId="18" fillId="0" borderId="0" xfId="0" applyFont="1" applyBorder="1" applyAlignment="1" applyProtection="1">
      <alignment horizontal="center"/>
    </xf>
    <xf numFmtId="0" fontId="13" fillId="0" borderId="0" xfId="0" applyFont="1" applyBorder="1" applyAlignment="1" applyProtection="1">
      <alignment horizontal="left"/>
    </xf>
    <xf numFmtId="0" fontId="18" fillId="0" borderId="0" xfId="0" applyFont="1" applyBorder="1" applyAlignment="1" applyProtection="1"/>
    <xf numFmtId="0" fontId="18" fillId="0" borderId="0" xfId="0" applyFont="1" applyBorder="1" applyAlignment="1" applyProtection="1">
      <alignment horizontal="center" vertical="center"/>
    </xf>
    <xf numFmtId="0" fontId="0" fillId="0" borderId="0" xfId="0" applyBorder="1" applyProtection="1">
      <protection locked="0"/>
    </xf>
    <xf numFmtId="0" fontId="14" fillId="0" borderId="12" xfId="0" applyFont="1" applyBorder="1" applyAlignment="1" applyProtection="1">
      <alignment horizontal="left" vertical="center"/>
    </xf>
    <xf numFmtId="0" fontId="27" fillId="0" borderId="74" xfId="0" applyFont="1" applyFill="1" applyBorder="1" applyAlignment="1" applyProtection="1">
      <alignment horizontal="left" vertical="center" wrapText="1"/>
    </xf>
    <xf numFmtId="0" fontId="36" fillId="0" borderId="75" xfId="0" applyFont="1" applyBorder="1" applyAlignment="1" applyProtection="1">
      <alignment horizontal="center" vertical="center"/>
    </xf>
    <xf numFmtId="0" fontId="27" fillId="0" borderId="76" xfId="0" applyFont="1" applyFill="1" applyBorder="1" applyAlignment="1" applyProtection="1">
      <alignment vertical="center" wrapText="1"/>
    </xf>
    <xf numFmtId="0" fontId="27" fillId="0" borderId="74" xfId="0" applyNumberFormat="1" applyFont="1" applyFill="1" applyBorder="1" applyAlignment="1" applyProtection="1">
      <alignment vertical="center" wrapText="1"/>
    </xf>
    <xf numFmtId="0" fontId="34" fillId="0" borderId="0" xfId="0" applyFont="1" applyFill="1" applyBorder="1" applyAlignment="1" applyProtection="1">
      <alignment vertical="center" wrapText="1"/>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39" fillId="0" borderId="0" xfId="0" applyFont="1" applyFill="1" applyBorder="1" applyAlignment="1" applyProtection="1">
      <alignment horizontal="justify" vertical="center" wrapText="1"/>
    </xf>
    <xf numFmtId="165" fontId="22" fillId="0" borderId="21" xfId="0" applyNumberFormat="1" applyFont="1" applyFill="1" applyBorder="1" applyAlignment="1" applyProtection="1">
      <alignment horizontal="center" vertical="center" wrapText="1"/>
      <protection locked="0"/>
    </xf>
    <xf numFmtId="165" fontId="22" fillId="0" borderId="19" xfId="0" applyNumberFormat="1" applyFont="1" applyFill="1" applyBorder="1" applyAlignment="1" applyProtection="1">
      <alignment horizontal="center" vertical="center" wrapText="1"/>
      <protection locked="0"/>
    </xf>
    <xf numFmtId="0" fontId="0" fillId="0" borderId="4" xfId="0" applyFont="1" applyBorder="1" applyAlignment="1" applyProtection="1">
      <alignment vertical="center"/>
      <protection locked="0"/>
    </xf>
    <xf numFmtId="0" fontId="0" fillId="0" borderId="0" xfId="0" applyFont="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9"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10" fillId="0" borderId="0" xfId="0" applyFont="1" applyFill="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6"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Font="1" applyAlignment="1" applyProtection="1">
      <alignment horizontal="center" vertical="center"/>
      <protection locked="0"/>
    </xf>
    <xf numFmtId="0" fontId="0" fillId="0" borderId="18" xfId="0" applyFont="1" applyBorder="1" applyAlignment="1" applyProtection="1">
      <alignment vertical="center"/>
      <protection locked="0"/>
    </xf>
    <xf numFmtId="0" fontId="10" fillId="0" borderId="10"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11" xfId="0" applyFont="1" applyFill="1" applyBorder="1" applyAlignment="1" applyProtection="1">
      <alignment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0" fillId="0" borderId="8" xfId="0" applyFont="1" applyFill="1" applyBorder="1" applyAlignment="1" applyProtection="1">
      <alignment vertical="center"/>
      <protection locked="0"/>
    </xf>
    <xf numFmtId="0" fontId="13" fillId="0" borderId="19" xfId="0" applyFont="1" applyFill="1" applyBorder="1" applyAlignment="1" applyProtection="1">
      <alignment vertical="center"/>
      <protection locked="0"/>
    </xf>
    <xf numFmtId="0" fontId="13" fillId="0" borderId="18"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6" xfId="0" applyFont="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4" xfId="0" applyFont="1" applyFill="1" applyBorder="1" applyAlignment="1" applyProtection="1">
      <alignment vertical="center"/>
      <protection locked="0"/>
    </xf>
    <xf numFmtId="0" fontId="11"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1" xfId="0" applyFont="1" applyFill="1" applyBorder="1" applyAlignment="1" applyProtection="1">
      <alignment horizontal="center"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18" fillId="0" borderId="0" xfId="0" applyFont="1" applyBorder="1" applyAlignment="1" applyProtection="1">
      <alignment horizontal="center"/>
      <protection locked="0"/>
    </xf>
    <xf numFmtId="0" fontId="13" fillId="0" borderId="0" xfId="0" applyFont="1" applyBorder="1" applyAlignment="1" applyProtection="1">
      <alignment horizontal="left"/>
      <protection locked="0"/>
    </xf>
    <xf numFmtId="0" fontId="18" fillId="0" borderId="0"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4" fillId="0" borderId="61" xfId="0" applyFont="1" applyBorder="1" applyAlignment="1" applyProtection="1">
      <alignment horizontal="left" vertical="center"/>
      <protection locked="0"/>
    </xf>
    <xf numFmtId="0" fontId="14" fillId="0" borderId="4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6" xfId="0" applyFont="1" applyFill="1" applyBorder="1" applyAlignment="1" applyProtection="1">
      <alignment vertical="center"/>
      <protection locked="0"/>
    </xf>
    <xf numFmtId="0" fontId="11" fillId="0" borderId="16" xfId="0" applyFont="1" applyFill="1" applyBorder="1" applyAlignment="1" applyProtection="1">
      <protection locked="0"/>
    </xf>
    <xf numFmtId="0" fontId="11" fillId="0" borderId="17"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2" xfId="0" applyFont="1" applyFill="1" applyBorder="1" applyAlignment="1" applyProtection="1">
      <alignment vertical="center"/>
      <protection locked="0"/>
    </xf>
    <xf numFmtId="0" fontId="15" fillId="0" borderId="23" xfId="0" applyFont="1" applyFill="1" applyBorder="1" applyAlignment="1" applyProtection="1">
      <alignment vertical="center"/>
      <protection locked="0"/>
    </xf>
    <xf numFmtId="0" fontId="11" fillId="0" borderId="23" xfId="0" applyFont="1" applyFill="1" applyBorder="1" applyAlignment="1" applyProtection="1">
      <alignment vertical="center"/>
      <protection locked="0"/>
    </xf>
    <xf numFmtId="0" fontId="11" fillId="0" borderId="24"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Fill="1" applyBorder="1" applyAlignment="1" applyProtection="1">
      <alignment vertical="center"/>
      <protection locked="0"/>
    </xf>
    <xf numFmtId="0" fontId="10" fillId="0" borderId="19" xfId="0" applyFont="1" applyFill="1" applyBorder="1" applyAlignment="1" applyProtection="1">
      <alignment vertical="center"/>
      <protection locked="0"/>
    </xf>
    <xf numFmtId="0" fontId="10" fillId="0" borderId="18"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0" fillId="0" borderId="25" xfId="0" applyFont="1" applyFill="1" applyBorder="1" applyAlignment="1" applyProtection="1">
      <alignment vertical="center"/>
      <protection locked="0"/>
    </xf>
    <xf numFmtId="0" fontId="10" fillId="0" borderId="63"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62" xfId="0" applyFont="1" applyFill="1" applyBorder="1" applyAlignment="1" applyProtection="1">
      <alignment vertical="center"/>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0" xfId="0" applyFont="1" applyFill="1" applyBorder="1" applyAlignment="1" applyProtection="1">
      <alignment vertical="center"/>
      <protection locked="0"/>
    </xf>
    <xf numFmtId="0" fontId="13" fillId="0" borderId="11"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9" fillId="0" borderId="19" xfId="0" applyFont="1" applyFill="1" applyBorder="1" applyAlignment="1" applyProtection="1">
      <alignment vertical="center"/>
      <protection locked="0"/>
    </xf>
    <xf numFmtId="0" fontId="9" fillId="0" borderId="18" xfId="0" applyFont="1" applyFill="1" applyBorder="1" applyAlignment="1" applyProtection="1">
      <alignment vertical="center"/>
      <protection locked="0"/>
    </xf>
    <xf numFmtId="0" fontId="9" fillId="0" borderId="20" xfId="0" applyFont="1" applyFill="1" applyBorder="1" applyAlignment="1" applyProtection="1">
      <alignment vertical="center"/>
      <protection locked="0"/>
    </xf>
    <xf numFmtId="0" fontId="11" fillId="0" borderId="19"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7" fillId="0" borderId="21" xfId="0" applyFont="1" applyFill="1" applyBorder="1" applyAlignment="1" applyProtection="1">
      <alignment horizontal="center" vertical="center"/>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protection locked="0"/>
    </xf>
    <xf numFmtId="0" fontId="25" fillId="0" borderId="1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25" fillId="0" borderId="11" xfId="0" applyFont="1" applyFill="1" applyBorder="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Border="1" applyAlignment="1" applyProtection="1">
      <alignment horizontal="left" vertical="center"/>
      <protection locked="0"/>
    </xf>
    <xf numFmtId="0" fontId="24" fillId="0" borderId="0" xfId="0" applyFont="1" applyProtection="1">
      <protection locked="0"/>
    </xf>
    <xf numFmtId="0" fontId="12" fillId="8" borderId="0" xfId="0" applyFont="1" applyFill="1" applyBorder="1" applyAlignment="1" applyProtection="1">
      <alignment vertical="center" wrapText="1"/>
      <protection locked="0"/>
    </xf>
    <xf numFmtId="0" fontId="12" fillId="0" borderId="10"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10" xfId="0" applyFont="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1"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5" fillId="0" borderId="0" xfId="0" applyFont="1" applyFill="1" applyBorder="1" applyAlignment="1" applyProtection="1">
      <alignment vertical="center"/>
      <protection locked="0"/>
    </xf>
    <xf numFmtId="0" fontId="12" fillId="0" borderId="53" xfId="0" applyFont="1" applyFill="1" applyBorder="1" applyAlignment="1" applyProtection="1">
      <alignment vertical="center"/>
      <protection locked="0"/>
    </xf>
    <xf numFmtId="0" fontId="12" fillId="0" borderId="54" xfId="0" applyFont="1" applyFill="1" applyBorder="1" applyAlignment="1" applyProtection="1">
      <alignment vertical="center"/>
      <protection locked="0"/>
    </xf>
    <xf numFmtId="0" fontId="15" fillId="0" borderId="53" xfId="0"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12" fillId="0" borderId="55" xfId="0" applyFont="1" applyFill="1" applyBorder="1" applyAlignment="1" applyProtection="1">
      <alignment vertical="center"/>
      <protection locked="0"/>
    </xf>
    <xf numFmtId="0" fontId="15" fillId="0" borderId="64" xfId="0" applyFont="1" applyFill="1" applyBorder="1" applyAlignment="1" applyProtection="1">
      <alignment vertical="center"/>
      <protection locked="0"/>
    </xf>
    <xf numFmtId="0" fontId="24" fillId="0" borderId="49" xfId="0" applyFont="1" applyBorder="1" applyProtection="1">
      <protection locked="0"/>
    </xf>
    <xf numFmtId="0" fontId="12" fillId="0" borderId="65" xfId="0" applyFont="1" applyBorder="1" applyAlignment="1" applyProtection="1">
      <alignment horizontal="left" vertical="center"/>
      <protection locked="0"/>
    </xf>
    <xf numFmtId="0" fontId="15" fillId="0" borderId="65" xfId="0" applyFont="1" applyFill="1" applyBorder="1" applyAlignment="1" applyProtection="1">
      <alignment vertical="center"/>
      <protection locked="0"/>
    </xf>
    <xf numFmtId="0" fontId="12" fillId="0" borderId="56" xfId="0" applyFont="1" applyFill="1" applyBorder="1" applyAlignment="1" applyProtection="1">
      <alignment vertical="center"/>
      <protection locked="0"/>
    </xf>
    <xf numFmtId="0" fontId="24" fillId="0" borderId="0" xfId="0" applyFont="1" applyAlignment="1" applyProtection="1">
      <alignment vertical="center"/>
      <protection locked="0"/>
    </xf>
    <xf numFmtId="0" fontId="24" fillId="0" borderId="0" xfId="0" applyFont="1" applyAlignment="1" applyProtection="1">
      <alignment horizontal="center" vertical="center"/>
      <protection locked="0"/>
    </xf>
    <xf numFmtId="0" fontId="12" fillId="0" borderId="18" xfId="0" applyFont="1" applyBorder="1" applyAlignment="1" applyProtection="1">
      <alignment horizontal="left" vertical="center"/>
      <protection locked="0"/>
    </xf>
    <xf numFmtId="0" fontId="15" fillId="0" borderId="18" xfId="0" applyFont="1" applyFill="1" applyBorder="1" applyAlignment="1" applyProtection="1">
      <alignment vertical="center"/>
      <protection locked="0"/>
    </xf>
    <xf numFmtId="0" fontId="12" fillId="0" borderId="20" xfId="0" applyFont="1" applyBorder="1" applyAlignment="1" applyProtection="1">
      <alignment horizontal="left" vertical="center"/>
      <protection locked="0"/>
    </xf>
    <xf numFmtId="0" fontId="26" fillId="0" borderId="21" xfId="0" applyFont="1" applyFill="1" applyBorder="1" applyAlignment="1" applyProtection="1">
      <alignment horizontal="center" vertical="center"/>
      <protection locked="0"/>
    </xf>
    <xf numFmtId="0" fontId="15" fillId="0" borderId="0" xfId="0" applyFont="1" applyFill="1" applyAlignment="1" applyProtection="1">
      <alignment horizontal="left" vertical="center"/>
      <protection locked="0"/>
    </xf>
    <xf numFmtId="0" fontId="5" fillId="0" borderId="26"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19" xfId="0" applyFont="1" applyFill="1" applyBorder="1" applyAlignment="1" applyProtection="1">
      <alignment vertical="center"/>
      <protection locked="0"/>
    </xf>
    <xf numFmtId="1" fontId="7" fillId="0" borderId="18" xfId="0" applyNumberFormat="1" applyFont="1" applyFill="1" applyBorder="1" applyAlignment="1" applyProtection="1">
      <alignment vertical="center"/>
      <protection locked="0"/>
    </xf>
    <xf numFmtId="0" fontId="7" fillId="0" borderId="18" xfId="0" applyFont="1" applyFill="1" applyBorder="1" applyAlignment="1" applyProtection="1">
      <alignment vertical="center" wrapText="1"/>
      <protection locked="0"/>
    </xf>
    <xf numFmtId="0" fontId="7" fillId="0" borderId="18" xfId="0"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1" fontId="10" fillId="0" borderId="18"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7" xfId="0" applyNumberFormat="1" applyFont="1" applyFill="1" applyBorder="1" applyAlignment="1" applyProtection="1">
      <alignment vertical="center"/>
      <protection locked="0"/>
    </xf>
    <xf numFmtId="0" fontId="11" fillId="0" borderId="28" xfId="0" applyFont="1" applyFill="1" applyBorder="1" applyAlignment="1" applyProtection="1">
      <alignment vertical="center" wrapText="1"/>
      <protection locked="0"/>
    </xf>
    <xf numFmtId="0" fontId="11" fillId="0" borderId="28" xfId="0" applyFont="1" applyFill="1" applyBorder="1" applyAlignment="1" applyProtection="1">
      <alignment vertical="center"/>
      <protection locked="0"/>
    </xf>
    <xf numFmtId="0" fontId="22" fillId="0" borderId="29" xfId="0" applyFont="1" applyFill="1" applyBorder="1" applyAlignment="1" applyProtection="1">
      <alignment vertical="center"/>
      <protection locked="0"/>
    </xf>
    <xf numFmtId="0" fontId="0" fillId="0" borderId="18" xfId="0" applyFont="1" applyBorder="1" applyAlignment="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Fill="1" applyBorder="1" applyAlignment="1" applyProtection="1">
      <alignment vertical="center" wrapText="1"/>
      <protection locked="0"/>
    </xf>
    <xf numFmtId="0" fontId="22" fillId="0" borderId="29" xfId="0" applyFont="1" applyBorder="1" applyAlignment="1" applyProtection="1">
      <alignment vertical="center"/>
      <protection locked="0"/>
    </xf>
    <xf numFmtId="165" fontId="11" fillId="0" borderId="73"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0" fontId="10" fillId="0" borderId="0" xfId="0" applyFont="1" applyProtection="1">
      <protection locked="0"/>
    </xf>
    <xf numFmtId="1" fontId="13" fillId="2" borderId="21" xfId="0" applyNumberFormat="1"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49" fontId="11" fillId="3" borderId="21" xfId="0" applyNumberFormat="1" applyFont="1" applyFill="1" applyBorder="1" applyAlignment="1" applyProtection="1">
      <alignment horizontal="left" vertical="center" wrapText="1"/>
    </xf>
    <xf numFmtId="49" fontId="11" fillId="3" borderId="21" xfId="0" applyNumberFormat="1" applyFont="1" applyFill="1" applyBorder="1" applyAlignment="1" applyProtection="1">
      <alignment horizontal="left" vertical="center"/>
    </xf>
    <xf numFmtId="165" fontId="11" fillId="2" borderId="21" xfId="0" applyNumberFormat="1" applyFont="1" applyFill="1" applyBorder="1" applyAlignment="1" applyProtection="1">
      <alignment horizontal="right" vertical="center" wrapText="1"/>
    </xf>
    <xf numFmtId="0" fontId="0" fillId="0" borderId="2" xfId="0" applyBorder="1" applyProtection="1">
      <protection locked="0"/>
    </xf>
    <xf numFmtId="0" fontId="30"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29" fillId="0" borderId="6" xfId="0" applyFont="1" applyBorder="1" applyAlignment="1" applyProtection="1">
      <alignment horizontal="left" vertical="center" wrapText="1"/>
      <protection locked="0"/>
    </xf>
    <xf numFmtId="0" fontId="29" fillId="0" borderId="25" xfId="0" applyFont="1" applyBorder="1" applyAlignment="1" applyProtection="1">
      <alignment horizontal="left" vertical="center" wrapText="1"/>
      <protection locked="0"/>
    </xf>
    <xf numFmtId="0" fontId="31" fillId="0" borderId="5" xfId="0" applyFont="1" applyFill="1" applyBorder="1" applyAlignment="1" applyProtection="1">
      <alignment vertical="center"/>
      <protection locked="0"/>
    </xf>
    <xf numFmtId="0" fontId="31" fillId="0" borderId="0" xfId="0" applyFont="1" applyFill="1" applyAlignment="1" applyProtection="1">
      <alignment vertical="center"/>
      <protection locked="0"/>
    </xf>
    <xf numFmtId="0" fontId="28" fillId="0" borderId="5" xfId="0" applyFont="1" applyFill="1" applyBorder="1" applyAlignment="1" applyProtection="1">
      <alignment vertical="center"/>
      <protection locked="0"/>
    </xf>
    <xf numFmtId="0" fontId="31" fillId="0" borderId="0" xfId="0" applyFont="1" applyFill="1" applyBorder="1" applyAlignment="1" applyProtection="1">
      <alignment vertical="center"/>
      <protection locked="0"/>
    </xf>
    <xf numFmtId="10" fontId="31" fillId="0" borderId="0" xfId="0"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33" fillId="0" borderId="5" xfId="0" applyFont="1" applyFill="1" applyBorder="1" applyAlignment="1" applyProtection="1">
      <alignment horizontal="center" vertical="center" wrapText="1"/>
      <protection locked="0"/>
    </xf>
    <xf numFmtId="0" fontId="33" fillId="0" borderId="6"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wrapText="1"/>
      <protection locked="0"/>
    </xf>
    <xf numFmtId="0" fontId="35" fillId="0" borderId="5" xfId="0"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protection locked="0"/>
    </xf>
    <xf numFmtId="0" fontId="35" fillId="0" borderId="0" xfId="0" applyFont="1" applyFill="1" applyAlignment="1" applyProtection="1">
      <alignment horizontal="center" vertical="center" wrapText="1"/>
      <protection locked="0"/>
    </xf>
    <xf numFmtId="0" fontId="33" fillId="0" borderId="5" xfId="0" applyFont="1" applyFill="1" applyBorder="1" applyAlignment="1" applyProtection="1">
      <alignment vertical="center" wrapText="1"/>
      <protection locked="0"/>
    </xf>
    <xf numFmtId="0" fontId="33" fillId="0" borderId="6" xfId="0" applyFont="1" applyFill="1" applyBorder="1" applyAlignment="1" applyProtection="1">
      <alignment vertical="center" wrapText="1"/>
      <protection locked="0"/>
    </xf>
    <xf numFmtId="0" fontId="33" fillId="0" borderId="0" xfId="0" applyFont="1" applyFill="1" applyAlignment="1" applyProtection="1">
      <alignment vertical="center" wrapText="1"/>
      <protection locked="0"/>
    </xf>
    <xf numFmtId="0" fontId="37" fillId="0" borderId="5" xfId="0" applyFont="1" applyFill="1" applyBorder="1" applyAlignment="1" applyProtection="1">
      <alignment vertical="center" wrapText="1"/>
      <protection locked="0"/>
    </xf>
    <xf numFmtId="0" fontId="37" fillId="0" borderId="6" xfId="0" applyFont="1" applyFill="1" applyBorder="1" applyAlignment="1" applyProtection="1">
      <alignment vertical="center" wrapText="1"/>
      <protection locked="0"/>
    </xf>
    <xf numFmtId="0" fontId="37" fillId="0" borderId="0" xfId="0" applyFont="1" applyFill="1" applyAlignment="1" applyProtection="1">
      <alignment vertical="center" wrapText="1"/>
      <protection locked="0"/>
    </xf>
    <xf numFmtId="0" fontId="33" fillId="0" borderId="15" xfId="0" applyFont="1" applyFill="1" applyBorder="1" applyAlignment="1" applyProtection="1">
      <alignment vertical="center"/>
      <protection locked="0"/>
    </xf>
    <xf numFmtId="0" fontId="31" fillId="0" borderId="16" xfId="0" applyFont="1" applyFill="1" applyBorder="1" applyAlignment="1" applyProtection="1">
      <alignment vertical="center"/>
      <protection locked="0"/>
    </xf>
    <xf numFmtId="0" fontId="28" fillId="0" borderId="16" xfId="0" applyFont="1" applyFill="1" applyBorder="1" applyAlignment="1" applyProtection="1">
      <alignment horizontal="center" vertical="center"/>
      <protection locked="0"/>
    </xf>
    <xf numFmtId="0" fontId="33" fillId="0" borderId="17"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41" fillId="0" borderId="19" xfId="0" applyFont="1" applyFill="1" applyBorder="1" applyAlignment="1" applyProtection="1">
      <alignment vertical="center"/>
      <protection locked="0"/>
    </xf>
    <xf numFmtId="0" fontId="41" fillId="0" borderId="18" xfId="0" applyFont="1" applyFill="1" applyBorder="1" applyAlignment="1" applyProtection="1">
      <alignment vertical="center" wrapText="1"/>
      <protection locked="0"/>
    </xf>
    <xf numFmtId="0" fontId="41" fillId="0" borderId="18" xfId="0" applyFont="1" applyFill="1" applyBorder="1" applyAlignment="1" applyProtection="1">
      <alignment vertical="center"/>
      <protection locked="0"/>
    </xf>
    <xf numFmtId="0" fontId="28" fillId="0" borderId="10" xfId="0" applyFont="1" applyFill="1" applyBorder="1" applyAlignment="1" applyProtection="1">
      <alignment vertical="center"/>
      <protection locked="0"/>
    </xf>
    <xf numFmtId="0" fontId="28" fillId="0" borderId="0" xfId="0" applyFont="1" applyBorder="1" applyAlignment="1" applyProtection="1">
      <alignment vertical="center" wrapText="1"/>
      <protection locked="0"/>
    </xf>
    <xf numFmtId="0" fontId="28" fillId="0" borderId="0" xfId="0" applyFont="1" applyBorder="1" applyAlignment="1" applyProtection="1">
      <alignment vertical="center"/>
      <protection locked="0"/>
    </xf>
    <xf numFmtId="0" fontId="28" fillId="0" borderId="7" xfId="0" applyFont="1" applyFill="1" applyBorder="1" applyAlignment="1" applyProtection="1">
      <alignment vertical="center"/>
      <protection locked="0"/>
    </xf>
    <xf numFmtId="0" fontId="28" fillId="0" borderId="18" xfId="0" applyFont="1" applyBorder="1" applyAlignment="1" applyProtection="1">
      <alignment vertical="center"/>
      <protection locked="0"/>
    </xf>
    <xf numFmtId="0" fontId="28" fillId="0" borderId="8" xfId="0" applyFont="1" applyFill="1" applyBorder="1" applyAlignment="1" applyProtection="1">
      <alignment vertical="center"/>
      <protection locked="0"/>
    </xf>
    <xf numFmtId="10" fontId="28" fillId="0" borderId="8" xfId="0" applyNumberFormat="1" applyFont="1" applyFill="1" applyBorder="1" applyAlignment="1" applyProtection="1">
      <alignment horizontal="center" vertical="center"/>
      <protection locked="0"/>
    </xf>
    <xf numFmtId="0" fontId="28" fillId="0" borderId="9" xfId="0" applyFont="1" applyFill="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protection locked="0"/>
    </xf>
    <xf numFmtId="10" fontId="28" fillId="0" borderId="0" xfId="0" applyNumberFormat="1" applyFont="1" applyFill="1" applyBorder="1" applyAlignment="1" applyProtection="1">
      <alignment horizontal="center" vertical="center"/>
      <protection locked="0"/>
    </xf>
    <xf numFmtId="0" fontId="28" fillId="0" borderId="11" xfId="0" applyFont="1" applyFill="1" applyBorder="1" applyAlignment="1" applyProtection="1">
      <alignment vertical="center"/>
      <protection locked="0"/>
    </xf>
    <xf numFmtId="0" fontId="28" fillId="0" borderId="13" xfId="0" applyFont="1" applyFill="1" applyBorder="1" applyAlignment="1" applyProtection="1">
      <alignment vertical="center"/>
      <protection locked="0"/>
    </xf>
    <xf numFmtId="10" fontId="28" fillId="0" borderId="19" xfId="0" applyNumberFormat="1" applyFont="1" applyFill="1" applyBorder="1" applyAlignment="1" applyProtection="1">
      <alignment horizontal="left" vertical="center"/>
      <protection locked="0"/>
    </xf>
    <xf numFmtId="0" fontId="28" fillId="0" borderId="20" xfId="0" applyFont="1" applyFill="1" applyBorder="1" applyAlignment="1" applyProtection="1">
      <alignment vertical="center"/>
      <protection locked="0"/>
    </xf>
    <xf numFmtId="0" fontId="28" fillId="0" borderId="14" xfId="0" applyFont="1" applyFill="1" applyBorder="1" applyAlignment="1" applyProtection="1">
      <alignment vertical="center"/>
      <protection locked="0"/>
    </xf>
    <xf numFmtId="10" fontId="28" fillId="0" borderId="14" xfId="0" applyNumberFormat="1" applyFont="1" applyFill="1" applyBorder="1" applyAlignment="1" applyProtection="1">
      <alignment horizontal="center" vertical="center"/>
      <protection locked="0"/>
    </xf>
    <xf numFmtId="0" fontId="42" fillId="0" borderId="12" xfId="0" applyFont="1" applyFill="1" applyBorder="1" applyAlignment="1" applyProtection="1">
      <alignment vertical="center"/>
      <protection locked="0"/>
    </xf>
    <xf numFmtId="10" fontId="28" fillId="0" borderId="0" xfId="0" applyNumberFormat="1" applyFont="1" applyFill="1" applyAlignment="1" applyProtection="1">
      <alignment horizontal="center" vertical="center"/>
      <protection locked="0"/>
    </xf>
    <xf numFmtId="49" fontId="34" fillId="2" borderId="21" xfId="0" applyNumberFormat="1" applyFont="1" applyFill="1" applyBorder="1" applyAlignment="1" applyProtection="1">
      <alignment horizontal="center" vertical="center" wrapText="1"/>
    </xf>
    <xf numFmtId="49" fontId="36" fillId="2" borderId="19" xfId="0" applyNumberFormat="1" applyFont="1" applyFill="1" applyBorder="1" applyAlignment="1" applyProtection="1">
      <alignment horizontal="center" vertical="center" wrapText="1"/>
    </xf>
    <xf numFmtId="0" fontId="22" fillId="0" borderId="19" xfId="0" applyFont="1" applyFill="1" applyBorder="1" applyAlignment="1" applyProtection="1">
      <alignment vertical="center"/>
    </xf>
    <xf numFmtId="49" fontId="38" fillId="3" borderId="19" xfId="0" applyNumberFormat="1" applyFont="1" applyFill="1" applyBorder="1" applyAlignment="1" applyProtection="1">
      <alignment vertical="center"/>
    </xf>
    <xf numFmtId="165" fontId="38" fillId="3" borderId="21" xfId="0" applyNumberFormat="1" applyFont="1" applyFill="1" applyBorder="1" applyAlignment="1" applyProtection="1">
      <alignment horizontal="center" vertical="center"/>
    </xf>
    <xf numFmtId="10" fontId="38" fillId="3" borderId="21" xfId="0" applyNumberFormat="1" applyFont="1" applyFill="1" applyBorder="1" applyAlignment="1" applyProtection="1">
      <alignment horizontal="center" vertical="center"/>
    </xf>
    <xf numFmtId="0" fontId="22" fillId="0" borderId="19" xfId="0" applyFont="1" applyBorder="1" applyAlignment="1" applyProtection="1">
      <alignment vertical="center"/>
    </xf>
    <xf numFmtId="0" fontId="22" fillId="0" borderId="29" xfId="0" applyFont="1" applyBorder="1" applyAlignment="1" applyProtection="1">
      <alignment vertical="center"/>
    </xf>
    <xf numFmtId="49" fontId="38" fillId="2" borderId="21" xfId="0" applyNumberFormat="1" applyFont="1" applyFill="1" applyBorder="1" applyAlignment="1" applyProtection="1">
      <alignment horizontal="center" vertical="center"/>
    </xf>
    <xf numFmtId="165" fontId="38" fillId="3" borderId="21" xfId="1" applyNumberFormat="1" applyFont="1" applyFill="1" applyBorder="1" applyAlignment="1" applyProtection="1">
      <alignment horizontal="center" vertical="center"/>
    </xf>
    <xf numFmtId="165" fontId="38" fillId="2" borderId="21" xfId="0" applyNumberFormat="1" applyFont="1" applyFill="1" applyBorder="1" applyAlignment="1" applyProtection="1">
      <alignment horizontal="center" vertical="center"/>
    </xf>
    <xf numFmtId="10" fontId="22" fillId="2" borderId="21"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31" fillId="0" borderId="0" xfId="0" applyFont="1" applyFill="1" applyBorder="1" applyAlignment="1" applyProtection="1">
      <alignment vertical="center"/>
    </xf>
    <xf numFmtId="0" fontId="40" fillId="4" borderId="21" xfId="0" applyFont="1" applyFill="1" applyBorder="1" applyAlignment="1" applyProtection="1">
      <alignment vertical="center"/>
    </xf>
    <xf numFmtId="0" fontId="40" fillId="0" borderId="21" xfId="0" applyFont="1" applyFill="1" applyBorder="1" applyAlignment="1" applyProtection="1">
      <alignment horizontal="center" vertical="center"/>
    </xf>
    <xf numFmtId="0" fontId="43" fillId="0" borderId="0" xfId="0" applyFont="1" applyAlignment="1" applyProtection="1">
      <alignment vertical="top" wrapText="1"/>
      <protection locked="0"/>
    </xf>
    <xf numFmtId="0" fontId="43" fillId="0" borderId="0" xfId="0" applyFont="1" applyAlignment="1" applyProtection="1">
      <alignment vertical="center" wrapText="1"/>
      <protection locked="0"/>
    </xf>
    <xf numFmtId="0" fontId="44" fillId="0" borderId="10" xfId="0" applyFont="1" applyFill="1" applyBorder="1" applyAlignment="1" applyProtection="1">
      <alignment vertical="center"/>
      <protection locked="0"/>
    </xf>
    <xf numFmtId="0" fontId="44" fillId="0" borderId="11" xfId="0" applyFont="1" applyFill="1" applyBorder="1" applyAlignment="1" applyProtection="1">
      <alignment vertical="center"/>
      <protection locked="0"/>
    </xf>
    <xf numFmtId="0" fontId="44" fillId="0" borderId="0" xfId="0" applyFont="1" applyFill="1" applyAlignment="1" applyProtection="1">
      <alignment vertical="center"/>
      <protection locked="0"/>
    </xf>
    <xf numFmtId="0" fontId="33" fillId="0" borderId="10" xfId="0" applyFont="1" applyFill="1" applyBorder="1" applyAlignment="1" applyProtection="1">
      <alignment horizontal="center" vertical="center" wrapText="1"/>
      <protection locked="0"/>
    </xf>
    <xf numFmtId="0" fontId="33" fillId="0" borderId="11"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1" fillId="0" borderId="10" xfId="0" applyFont="1" applyFill="1" applyBorder="1" applyAlignment="1" applyProtection="1">
      <alignment vertical="center" wrapText="1"/>
      <protection locked="0"/>
    </xf>
    <xf numFmtId="0" fontId="31" fillId="0" borderId="11" xfId="0" applyFont="1" applyFill="1" applyBorder="1" applyAlignment="1" applyProtection="1">
      <alignment vertical="center" wrapText="1"/>
      <protection locked="0"/>
    </xf>
    <xf numFmtId="0" fontId="31" fillId="0" borderId="0" xfId="0" applyFont="1" applyFill="1" applyAlignment="1" applyProtection="1">
      <alignment vertical="center" wrapText="1"/>
      <protection locked="0"/>
    </xf>
    <xf numFmtId="0" fontId="28" fillId="0" borderId="10" xfId="0" applyFont="1" applyFill="1" applyBorder="1" applyAlignment="1" applyProtection="1">
      <alignment vertical="center" wrapText="1"/>
      <protection locked="0"/>
    </xf>
    <xf numFmtId="0" fontId="28" fillId="0" borderId="11" xfId="0" applyFont="1" applyFill="1" applyBorder="1" applyAlignment="1" applyProtection="1">
      <alignment vertical="center" wrapText="1"/>
      <protection locked="0"/>
    </xf>
    <xf numFmtId="0" fontId="28" fillId="0" borderId="0" xfId="0" applyFont="1" applyFill="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33" fillId="0" borderId="10" xfId="0" applyFont="1" applyFill="1" applyBorder="1" applyAlignment="1" applyProtection="1">
      <alignment vertical="center" wrapText="1"/>
      <protection locked="0"/>
    </xf>
    <xf numFmtId="0" fontId="33" fillId="0" borderId="11" xfId="0" applyFont="1" applyFill="1" applyBorder="1" applyAlignment="1" applyProtection="1">
      <alignment vertical="center" wrapText="1"/>
      <protection locked="0"/>
    </xf>
    <xf numFmtId="0" fontId="33" fillId="0" borderId="0" xfId="0" applyFont="1" applyBorder="1" applyAlignment="1" applyProtection="1">
      <alignment vertical="center" wrapText="1"/>
      <protection locked="0"/>
    </xf>
    <xf numFmtId="0" fontId="28" fillId="0" borderId="12" xfId="0" applyFont="1" applyFill="1" applyBorder="1" applyAlignment="1" applyProtection="1">
      <alignment vertical="center"/>
      <protection locked="0"/>
    </xf>
    <xf numFmtId="0" fontId="34" fillId="0" borderId="21" xfId="0" applyFont="1" applyFill="1" applyBorder="1" applyAlignment="1" applyProtection="1">
      <alignment horizontal="center" vertical="center" wrapText="1"/>
    </xf>
    <xf numFmtId="0" fontId="46" fillId="5" borderId="21" xfId="0" applyFont="1" applyFill="1" applyBorder="1" applyAlignment="1" applyProtection="1">
      <alignment horizontal="left" vertical="center" wrapText="1"/>
    </xf>
    <xf numFmtId="165" fontId="46" fillId="5" borderId="21" xfId="0" applyNumberFormat="1" applyFont="1" applyFill="1" applyBorder="1" applyAlignment="1" applyProtection="1">
      <alignment horizontal="right" vertical="center" wrapText="1"/>
    </xf>
    <xf numFmtId="9" fontId="39" fillId="5" borderId="21" xfId="2" applyFill="1" applyBorder="1" applyAlignment="1" applyProtection="1">
      <alignment horizontal="center" vertical="center" wrapText="1"/>
    </xf>
    <xf numFmtId="0" fontId="46" fillId="0" borderId="21"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40" fillId="2" borderId="21" xfId="0" applyFont="1" applyFill="1" applyBorder="1" applyAlignment="1" applyProtection="1">
      <alignment horizontal="left" vertical="center" wrapText="1"/>
    </xf>
    <xf numFmtId="165" fontId="40" fillId="2" borderId="21" xfId="0" applyNumberFormat="1" applyFont="1" applyFill="1" applyBorder="1" applyAlignment="1" applyProtection="1">
      <alignment horizontal="right" vertical="center" wrapText="1"/>
    </xf>
    <xf numFmtId="10" fontId="40" fillId="2" borderId="21" xfId="0" applyNumberFormat="1" applyFont="1" applyFill="1" applyBorder="1" applyAlignment="1" applyProtection="1">
      <alignment horizontal="right" vertical="center" wrapText="1"/>
    </xf>
    <xf numFmtId="9" fontId="39" fillId="2" borderId="21" xfId="2" applyFill="1" applyBorder="1" applyAlignment="1" applyProtection="1">
      <alignment horizontal="center" vertical="center" wrapText="1"/>
    </xf>
    <xf numFmtId="0" fontId="28" fillId="0" borderId="0" xfId="0" applyFont="1" applyFill="1" applyBorder="1" applyAlignment="1" applyProtection="1">
      <alignment vertical="center" wrapText="1"/>
    </xf>
    <xf numFmtId="0" fontId="41"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6" fillId="0" borderId="8" xfId="0" applyFont="1" applyFill="1" applyBorder="1" applyAlignment="1" applyProtection="1">
      <alignment horizontal="center" vertical="center"/>
      <protection locked="0"/>
    </xf>
    <xf numFmtId="0" fontId="27"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2" fillId="0" borderId="10" xfId="0" applyFont="1" applyFill="1" applyBorder="1" applyAlignment="1" applyProtection="1">
      <alignment horizontal="left" vertical="center"/>
      <protection locked="0"/>
    </xf>
    <xf numFmtId="0" fontId="47" fillId="0" borderId="0" xfId="0" applyFont="1" applyFill="1" applyBorder="1" applyAlignment="1" applyProtection="1">
      <alignment horizontal="center" vertical="center"/>
      <protection locked="0"/>
    </xf>
    <xf numFmtId="0" fontId="27"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2" fillId="0" borderId="11"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center"/>
      <protection locked="0"/>
    </xf>
    <xf numFmtId="0" fontId="32"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49" fillId="0" borderId="11" xfId="0" applyFont="1" applyFill="1" applyBorder="1" applyAlignment="1" applyProtection="1">
      <alignment horizontal="center" vertical="center" wrapText="1"/>
      <protection locked="0"/>
    </xf>
    <xf numFmtId="0" fontId="50" fillId="0" borderId="10" xfId="0" applyFont="1" applyFill="1" applyBorder="1" applyAlignment="1" applyProtection="1">
      <alignment vertical="center"/>
      <protection locked="0"/>
    </xf>
    <xf numFmtId="0" fontId="50" fillId="0" borderId="11" xfId="0" applyFont="1" applyFill="1" applyBorder="1" applyAlignment="1" applyProtection="1">
      <alignment vertical="center"/>
      <protection locked="0"/>
    </xf>
    <xf numFmtId="0" fontId="51" fillId="0" borderId="11"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49"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8" fillId="0" borderId="0" xfId="0" applyFont="1" applyFill="1" applyAlignment="1" applyProtection="1">
      <alignment horizontal="left" vertical="center"/>
      <protection locked="0"/>
    </xf>
    <xf numFmtId="0" fontId="27" fillId="0" borderId="21"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7"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center"/>
      <protection locked="0"/>
    </xf>
    <xf numFmtId="0" fontId="52" fillId="0" borderId="0" xfId="0" applyFont="1" applyAlignment="1" applyProtection="1">
      <alignment horizontal="left" vertical="center" indent="4"/>
      <protection locked="0"/>
    </xf>
    <xf numFmtId="46" fontId="20" fillId="0" borderId="10" xfId="0" applyNumberFormat="1" applyFont="1" applyFill="1" applyBorder="1" applyAlignment="1" applyProtection="1">
      <alignment vertical="center"/>
      <protection locked="0"/>
    </xf>
    <xf numFmtId="0" fontId="46" fillId="0" borderId="13"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26" xfId="0" applyFont="1" applyBorder="1" applyAlignment="1" applyProtection="1">
      <alignment horizontal="center" vertical="center"/>
      <protection locked="0"/>
    </xf>
    <xf numFmtId="0" fontId="20" fillId="0" borderId="26"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53" fillId="0" borderId="0" xfId="0" applyFont="1" applyAlignment="1" applyProtection="1">
      <alignment horizontal="left" vertical="center" indent="4"/>
      <protection locked="0"/>
    </xf>
    <xf numFmtId="0" fontId="54" fillId="0" borderId="0" xfId="0" applyFont="1" applyProtection="1">
      <protection locked="0"/>
    </xf>
    <xf numFmtId="0" fontId="55" fillId="0" borderId="0" xfId="0" applyFont="1" applyAlignment="1" applyProtection="1">
      <alignment horizontal="left" vertical="center" indent="4"/>
      <protection locked="0"/>
    </xf>
    <xf numFmtId="0" fontId="55" fillId="0" borderId="0" xfId="0" applyFont="1" applyProtection="1">
      <protection locked="0"/>
    </xf>
    <xf numFmtId="0" fontId="28" fillId="0" borderId="14" xfId="0" applyFont="1" applyFill="1" applyBorder="1" applyAlignment="1" applyProtection="1">
      <alignment horizontal="center" vertical="center"/>
      <protection locked="0"/>
    </xf>
    <xf numFmtId="0" fontId="40" fillId="0" borderId="31" xfId="0" applyFont="1" applyFill="1" applyBorder="1" applyAlignment="1" applyProtection="1">
      <alignment horizontal="center" vertical="center"/>
      <protection locked="0"/>
    </xf>
    <xf numFmtId="0" fontId="0" fillId="0" borderId="19" xfId="0" applyBorder="1"/>
    <xf numFmtId="0" fontId="0" fillId="0" borderId="18" xfId="0" applyBorder="1"/>
    <xf numFmtId="0" fontId="0" fillId="0" borderId="20" xfId="0" applyBorder="1"/>
    <xf numFmtId="0" fontId="0" fillId="0" borderId="78" xfId="0" applyBorder="1"/>
    <xf numFmtId="0" fontId="0" fillId="0" borderId="36" xfId="0" applyBorder="1"/>
    <xf numFmtId="0" fontId="0" fillId="0" borderId="35" xfId="0" applyBorder="1"/>
    <xf numFmtId="0" fontId="0" fillId="0" borderId="10" xfId="0" applyFont="1" applyFill="1" applyBorder="1" applyAlignment="1" applyProtection="1">
      <alignment vertical="center"/>
      <protection locked="0"/>
    </xf>
    <xf numFmtId="0" fontId="7" fillId="0" borderId="1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14" fillId="0" borderId="80" xfId="0" applyFont="1" applyBorder="1" applyAlignment="1" applyProtection="1">
      <alignment horizontal="left" vertical="center"/>
    </xf>
    <xf numFmtId="0" fontId="14" fillId="0" borderId="81" xfId="0" applyFont="1" applyBorder="1" applyAlignment="1" applyProtection="1">
      <alignment horizontal="left" vertical="center"/>
    </xf>
    <xf numFmtId="0" fontId="14" fillId="0" borderId="82" xfId="0" applyFont="1" applyBorder="1" applyAlignment="1" applyProtection="1">
      <alignment horizontal="left" vertical="center"/>
    </xf>
    <xf numFmtId="168" fontId="12" fillId="0" borderId="21" xfId="0" applyNumberFormat="1" applyFont="1" applyFill="1" applyBorder="1" applyAlignment="1" applyProtection="1">
      <alignment horizontal="center" vertical="center"/>
      <protection locked="0"/>
    </xf>
    <xf numFmtId="168" fontId="11" fillId="0" borderId="21" xfId="0" applyNumberFormat="1" applyFont="1" applyFill="1" applyBorder="1" applyAlignment="1" applyProtection="1">
      <alignment horizontal="center" vertical="center"/>
      <protection locked="0"/>
    </xf>
    <xf numFmtId="168" fontId="22" fillId="0" borderId="21" xfId="0" applyNumberFormat="1"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0" fontId="0" fillId="0" borderId="21" xfId="0" applyBorder="1"/>
    <xf numFmtId="0" fontId="27" fillId="0" borderId="19" xfId="0" applyFont="1" applyFill="1" applyBorder="1" applyAlignment="1" applyProtection="1">
      <alignment horizontal="left" vertical="center" wrapText="1"/>
    </xf>
    <xf numFmtId="0" fontId="34" fillId="0" borderId="80" xfId="0" applyFont="1" applyFill="1" applyBorder="1" applyAlignment="1" applyProtection="1">
      <alignment vertical="center" wrapText="1"/>
    </xf>
    <xf numFmtId="0" fontId="34" fillId="0" borderId="19" xfId="0" applyFont="1" applyFill="1" applyBorder="1" applyAlignment="1" applyProtection="1">
      <alignment vertical="center" wrapText="1"/>
    </xf>
    <xf numFmtId="0" fontId="34" fillId="0" borderId="74" xfId="0" applyFont="1" applyFill="1" applyBorder="1" applyAlignment="1" applyProtection="1">
      <alignment vertical="center" wrapText="1"/>
    </xf>
    <xf numFmtId="0" fontId="34" fillId="0" borderId="76" xfId="0" applyFont="1" applyFill="1" applyBorder="1" applyAlignment="1" applyProtection="1">
      <alignment horizontal="left" vertical="center" wrapText="1"/>
    </xf>
    <xf numFmtId="0" fontId="34" fillId="0" borderId="80" xfId="0" applyFont="1" applyFill="1" applyBorder="1" applyAlignment="1" applyProtection="1">
      <alignment horizontal="left" vertical="center" wrapText="1"/>
    </xf>
    <xf numFmtId="0" fontId="36" fillId="0" borderId="30" xfId="0" applyFont="1" applyFill="1" applyBorder="1" applyAlignment="1" applyProtection="1">
      <alignment horizontal="center" vertical="center" wrapText="1"/>
    </xf>
    <xf numFmtId="0" fontId="0" fillId="0" borderId="83" xfId="0" applyBorder="1"/>
    <xf numFmtId="0" fontId="5" fillId="0" borderId="26"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3" fillId="0" borderId="21" xfId="0" applyFont="1" applyBorder="1" applyAlignment="1" applyProtection="1">
      <alignment horizontal="center" vertical="center"/>
    </xf>
    <xf numFmtId="0" fontId="7" fillId="2" borderId="21" xfId="0" applyFont="1" applyFill="1" applyBorder="1" applyAlignment="1" applyProtection="1">
      <alignment vertical="center" wrapText="1"/>
    </xf>
    <xf numFmtId="0" fontId="9" fillId="0" borderId="0" xfId="0" applyFont="1" applyBorder="1" applyAlignment="1" applyProtection="1">
      <alignment horizontal="center" vertical="top"/>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8" fillId="0" borderId="14" xfId="0" applyFont="1" applyBorder="1" applyAlignment="1" applyProtection="1">
      <alignment horizontal="center" vertical="center"/>
    </xf>
    <xf numFmtId="0" fontId="7" fillId="2" borderId="30" xfId="0" applyFont="1" applyFill="1" applyBorder="1" applyAlignment="1" applyProtection="1">
      <alignment horizontal="center" vertical="center" wrapText="1"/>
    </xf>
    <xf numFmtId="0" fontId="11" fillId="2" borderId="21" xfId="0" applyFont="1" applyFill="1" applyBorder="1" applyAlignment="1" applyProtection="1">
      <alignment horizontal="left" vertical="center"/>
    </xf>
    <xf numFmtId="0" fontId="10" fillId="0" borderId="21" xfId="0" applyFont="1" applyFill="1" applyBorder="1" applyAlignment="1" applyProtection="1">
      <alignment horizontal="center" vertical="center"/>
      <protection locked="0"/>
    </xf>
    <xf numFmtId="0" fontId="11" fillId="2" borderId="19" xfId="0" applyFont="1" applyFill="1" applyBorder="1" applyAlignment="1" applyProtection="1">
      <alignment horizontal="left" vertical="center"/>
    </xf>
    <xf numFmtId="0" fontId="11" fillId="0" borderId="34"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2" fillId="2" borderId="19"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0" borderId="19"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8" fillId="2" borderId="30" xfId="0" applyFont="1" applyFill="1" applyBorder="1" applyAlignment="1" applyProtection="1">
      <alignment vertical="center" wrapText="1"/>
    </xf>
    <xf numFmtId="0" fontId="11" fillId="2" borderId="18"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0" fillId="0" borderId="21" xfId="0" applyFont="1" applyBorder="1" applyProtection="1">
      <protection locked="0"/>
    </xf>
    <xf numFmtId="0" fontId="11" fillId="2" borderId="19" xfId="0" applyFont="1" applyFill="1" applyBorder="1" applyAlignment="1" applyProtection="1">
      <alignment horizontal="left" vertical="center" wrapText="1"/>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0" fillId="0" borderId="77" xfId="0" applyFont="1" applyBorder="1" applyAlignment="1" applyProtection="1">
      <alignment horizontal="center"/>
      <protection locked="0"/>
    </xf>
    <xf numFmtId="0" fontId="0" fillId="0" borderId="36" xfId="0" applyFont="1" applyBorder="1" applyAlignment="1" applyProtection="1">
      <alignment horizontal="center"/>
      <protection locked="0"/>
    </xf>
    <xf numFmtId="0" fontId="0" fillId="0" borderId="35" xfId="0" applyFont="1" applyBorder="1" applyAlignment="1" applyProtection="1">
      <alignment horizontal="center"/>
      <protection locked="0"/>
    </xf>
    <xf numFmtId="0" fontId="0" fillId="0" borderId="21" xfId="0" applyFont="1" applyBorder="1" applyAlignment="1" applyProtection="1">
      <alignment horizontal="center"/>
      <protection locked="0"/>
    </xf>
    <xf numFmtId="0" fontId="8" fillId="2" borderId="21" xfId="0" applyFont="1" applyFill="1" applyBorder="1" applyAlignment="1" applyProtection="1">
      <alignment vertical="center" wrapText="1"/>
    </xf>
    <xf numFmtId="0" fontId="11" fillId="2" borderId="19" xfId="0" applyFont="1" applyFill="1" applyBorder="1" applyAlignment="1" applyProtection="1">
      <alignment horizontal="center" vertical="center"/>
    </xf>
    <xf numFmtId="0" fontId="11" fillId="2" borderId="18" xfId="0" applyFont="1" applyFill="1" applyBorder="1" applyAlignment="1" applyProtection="1">
      <alignment horizontal="center" vertical="center"/>
    </xf>
    <xf numFmtId="0" fontId="11" fillId="2" borderId="57" xfId="0" applyFont="1" applyFill="1" applyBorder="1" applyAlignment="1" applyProtection="1">
      <alignment horizontal="center" vertical="center"/>
    </xf>
    <xf numFmtId="0" fontId="0" fillId="0" borderId="34" xfId="0" applyFont="1" applyBorder="1" applyAlignment="1" applyProtection="1">
      <alignment horizontal="center" vertical="center"/>
      <protection locked="0"/>
    </xf>
    <xf numFmtId="0" fontId="0" fillId="0" borderId="36"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164" fontId="0" fillId="0" borderId="19" xfId="0" applyNumberFormat="1" applyFont="1" applyBorder="1" applyAlignment="1" applyProtection="1">
      <alignment horizontal="center"/>
      <protection locked="0"/>
    </xf>
    <xf numFmtId="164" fontId="0" fillId="0" borderId="18"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0" fontId="11" fillId="2" borderId="79" xfId="0" applyFont="1" applyFill="1" applyBorder="1" applyAlignment="1" applyProtection="1">
      <alignment horizontal="center" vertical="center"/>
    </xf>
    <xf numFmtId="0" fontId="10" fillId="0" borderId="34"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35" xfId="0" applyFont="1" applyFill="1" applyBorder="1" applyAlignment="1" applyProtection="1">
      <alignment horizontal="center" vertical="center"/>
      <protection locked="0"/>
    </xf>
    <xf numFmtId="0" fontId="11" fillId="2" borderId="34" xfId="0" applyFont="1" applyFill="1" applyBorder="1" applyAlignment="1" applyProtection="1">
      <alignment horizontal="left" vertical="center"/>
    </xf>
    <xf numFmtId="0" fontId="11" fillId="2" borderId="36" xfId="0" applyFont="1" applyFill="1" applyBorder="1" applyAlignment="1" applyProtection="1">
      <alignment horizontal="left" vertical="center"/>
    </xf>
    <xf numFmtId="0" fontId="11" fillId="2" borderId="35" xfId="0" applyFont="1" applyFill="1" applyBorder="1" applyAlignment="1" applyProtection="1">
      <alignment horizontal="left" vertical="center"/>
    </xf>
    <xf numFmtId="0" fontId="7" fillId="2" borderId="2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protection locked="0"/>
    </xf>
    <xf numFmtId="0" fontId="11" fillId="2" borderId="19"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protection locked="0"/>
    </xf>
    <xf numFmtId="0" fontId="10" fillId="0" borderId="78" xfId="0" applyFont="1" applyFill="1" applyBorder="1" applyAlignment="1" applyProtection="1">
      <alignment horizontal="center" vertical="center"/>
      <protection locked="0"/>
    </xf>
    <xf numFmtId="0" fontId="11" fillId="2" borderId="18" xfId="0" applyFont="1" applyFill="1" applyBorder="1" applyAlignment="1" applyProtection="1">
      <alignment horizontal="left" vertical="center"/>
      <protection locked="0"/>
    </xf>
    <xf numFmtId="0" fontId="11" fillId="2" borderId="20" xfId="0" applyFont="1" applyFill="1" applyBorder="1" applyAlignment="1" applyProtection="1">
      <alignment horizontal="left" vertical="center"/>
      <protection locked="0"/>
    </xf>
    <xf numFmtId="0" fontId="10" fillId="0" borderId="19" xfId="0" applyFont="1" applyFill="1" applyBorder="1" applyAlignment="1" applyProtection="1">
      <alignment horizontal="center" vertical="center"/>
      <protection locked="0"/>
    </xf>
    <xf numFmtId="0" fontId="10" fillId="0" borderId="18" xfId="0" applyFont="1" applyFill="1" applyBorder="1" applyAlignment="1" applyProtection="1">
      <alignment horizontal="center" vertical="center"/>
      <protection locked="0"/>
    </xf>
    <xf numFmtId="0" fontId="10" fillId="0" borderId="20" xfId="0" applyFont="1" applyFill="1" applyBorder="1" applyAlignment="1" applyProtection="1">
      <alignment horizontal="center" vertical="center"/>
      <protection locked="0"/>
    </xf>
    <xf numFmtId="0" fontId="7" fillId="0" borderId="21" xfId="0" applyFont="1" applyFill="1" applyBorder="1" applyAlignment="1" applyProtection="1">
      <alignment vertical="center"/>
      <protection locked="0"/>
    </xf>
    <xf numFmtId="0" fontId="11" fillId="0" borderId="37" xfId="0" applyFont="1" applyBorder="1" applyProtection="1">
      <protection locked="0"/>
    </xf>
    <xf numFmtId="0" fontId="12" fillId="2" borderId="21"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7" fillId="2" borderId="19" xfId="0" applyFont="1" applyFill="1" applyBorder="1" applyAlignment="1" applyProtection="1">
      <alignment horizontal="left" vertical="center"/>
    </xf>
    <xf numFmtId="0" fontId="18" fillId="0" borderId="37" xfId="0" applyFont="1" applyBorder="1" applyAlignment="1" applyProtection="1">
      <alignment horizontal="center" vertical="center"/>
    </xf>
    <xf numFmtId="0" fontId="13" fillId="0" borderId="37" xfId="0" applyFont="1" applyBorder="1" applyAlignment="1" applyProtection="1">
      <alignment horizontal="center"/>
    </xf>
    <xf numFmtId="0" fontId="17" fillId="7" borderId="37" xfId="0" applyFont="1" applyFill="1" applyBorder="1" applyAlignment="1" applyProtection="1">
      <alignment horizontal="center" vertical="center"/>
    </xf>
    <xf numFmtId="0" fontId="13" fillId="0" borderId="51" xfId="0" applyFont="1" applyBorder="1" applyAlignment="1" applyProtection="1">
      <alignment horizontal="left"/>
    </xf>
    <xf numFmtId="0" fontId="18" fillId="0" borderId="0" xfId="0" applyFont="1" applyBorder="1" applyAlignment="1" applyProtection="1">
      <alignment horizontal="left"/>
    </xf>
    <xf numFmtId="0" fontId="7" fillId="2" borderId="33" xfId="0" applyFont="1" applyFill="1" applyBorder="1" applyAlignment="1" applyProtection="1">
      <alignment horizontal="left" vertical="center" wrapText="1"/>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2" fillId="2" borderId="30" xfId="0" applyFont="1" applyFill="1" applyBorder="1" applyAlignment="1" applyProtection="1">
      <alignment horizontal="left" vertical="center"/>
    </xf>
    <xf numFmtId="0" fontId="11" fillId="0" borderId="38" xfId="0" applyFont="1" applyBorder="1" applyProtection="1">
      <protection locked="0"/>
    </xf>
    <xf numFmtId="0" fontId="11" fillId="0" borderId="39" xfId="0" applyFont="1" applyBorder="1" applyProtection="1">
      <protection locked="0"/>
    </xf>
    <xf numFmtId="0" fontId="11" fillId="0" borderId="40" xfId="0" applyFont="1" applyBorder="1" applyProtection="1">
      <protection locked="0"/>
    </xf>
    <xf numFmtId="0" fontId="11" fillId="0" borderId="41" xfId="0" applyFont="1" applyBorder="1" applyProtection="1">
      <protection locked="0"/>
    </xf>
    <xf numFmtId="0" fontId="11" fillId="0" borderId="32"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7" fillId="2" borderId="33" xfId="0" applyFont="1" applyFill="1" applyBorder="1" applyAlignment="1" applyProtection="1">
      <alignment horizontal="center" vertical="center" wrapText="1"/>
    </xf>
    <xf numFmtId="0" fontId="16" fillId="2" borderId="58" xfId="0" applyFont="1" applyFill="1" applyBorder="1" applyAlignment="1" applyProtection="1">
      <alignment horizontal="left" vertical="center"/>
    </xf>
    <xf numFmtId="0" fontId="16" fillId="2" borderId="59" xfId="0" applyFont="1" applyFill="1" applyBorder="1" applyAlignment="1" applyProtection="1">
      <alignment horizontal="left" vertical="center"/>
    </xf>
    <xf numFmtId="0" fontId="16" fillId="2" borderId="60" xfId="0" applyFont="1" applyFill="1" applyBorder="1" applyAlignment="1" applyProtection="1">
      <alignment horizontal="left" vertical="center"/>
    </xf>
    <xf numFmtId="0" fontId="12" fillId="2" borderId="30"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19" xfId="0" applyFont="1" applyFill="1" applyBorder="1" applyAlignment="1" applyProtection="1">
      <alignment horizontal="left" vertical="center"/>
    </xf>
    <xf numFmtId="0" fontId="11" fillId="2" borderId="37" xfId="0" applyFont="1" applyFill="1" applyBorder="1" applyAlignment="1" applyProtection="1">
      <alignment horizontal="center"/>
    </xf>
    <xf numFmtId="0" fontId="12" fillId="2" borderId="37" xfId="0" applyFont="1" applyFill="1" applyBorder="1" applyAlignment="1" applyProtection="1">
      <alignment horizontal="center"/>
    </xf>
    <xf numFmtId="0" fontId="12" fillId="2" borderId="19"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17" fillId="7" borderId="34" xfId="0" applyFont="1" applyFill="1" applyBorder="1" applyAlignment="1" applyProtection="1">
      <alignment horizontal="center" vertical="center"/>
    </xf>
    <xf numFmtId="0" fontId="17" fillId="7" borderId="36" xfId="0" applyFont="1" applyFill="1" applyBorder="1" applyAlignment="1" applyProtection="1">
      <alignment horizontal="center" vertical="center"/>
    </xf>
    <xf numFmtId="0" fontId="17" fillId="7" borderId="35" xfId="0" applyFont="1" applyFill="1" applyBorder="1" applyAlignment="1" applyProtection="1">
      <alignment horizontal="center" vertical="center"/>
    </xf>
    <xf numFmtId="0" fontId="17" fillId="0" borderId="34" xfId="0" applyFont="1" applyBorder="1" applyAlignment="1" applyProtection="1">
      <alignment horizontal="center"/>
      <protection locked="0"/>
    </xf>
    <xf numFmtId="0" fontId="17" fillId="0" borderId="36" xfId="0" applyFont="1" applyBorder="1" applyAlignment="1" applyProtection="1">
      <alignment horizontal="center"/>
      <protection locked="0"/>
    </xf>
    <xf numFmtId="0" fontId="17" fillId="0" borderId="35" xfId="0" applyFont="1" applyBorder="1" applyAlignment="1" applyProtection="1">
      <alignment horizontal="center"/>
      <protection locked="0"/>
    </xf>
    <xf numFmtId="0" fontId="18" fillId="0" borderId="34" xfId="0" applyFont="1" applyBorder="1" applyAlignment="1" applyProtection="1">
      <alignment horizontal="center" vertical="center"/>
    </xf>
    <xf numFmtId="0" fontId="18" fillId="0" borderId="36" xfId="0" applyFont="1" applyBorder="1" applyAlignment="1" applyProtection="1">
      <alignment horizontal="center" vertical="center"/>
    </xf>
    <xf numFmtId="0" fontId="18" fillId="0" borderId="35" xfId="0" applyFont="1" applyBorder="1" applyAlignment="1" applyProtection="1">
      <alignment horizontal="center" vertical="center"/>
    </xf>
    <xf numFmtId="0" fontId="11" fillId="0" borderId="0" xfId="0" applyFont="1" applyBorder="1" applyAlignment="1" applyProtection="1">
      <alignment horizontal="center" vertical="center"/>
    </xf>
    <xf numFmtId="0" fontId="18" fillId="7" borderId="34" xfId="0" applyFont="1" applyFill="1" applyBorder="1" applyAlignment="1" applyProtection="1">
      <alignment horizontal="center" vertical="center"/>
    </xf>
    <xf numFmtId="0" fontId="18" fillId="7" borderId="36" xfId="0" applyFont="1" applyFill="1" applyBorder="1" applyAlignment="1" applyProtection="1">
      <alignment horizontal="center" vertical="center"/>
    </xf>
    <xf numFmtId="0" fontId="18" fillId="7" borderId="35" xfId="0" applyFont="1" applyFill="1" applyBorder="1" applyAlignment="1" applyProtection="1">
      <alignment horizontal="center" vertical="center"/>
    </xf>
    <xf numFmtId="0" fontId="11" fillId="0" borderId="34" xfId="0" applyFont="1" applyBorder="1" applyAlignment="1" applyProtection="1">
      <alignment horizontal="left" vertical="center"/>
    </xf>
    <xf numFmtId="0" fontId="11" fillId="0" borderId="36" xfId="0" applyFont="1" applyBorder="1" applyAlignment="1" applyProtection="1">
      <alignment horizontal="left" vertical="center"/>
    </xf>
    <xf numFmtId="0" fontId="11" fillId="0" borderId="35" xfId="0" applyFont="1" applyBorder="1" applyAlignment="1" applyProtection="1">
      <alignment horizontal="left" vertical="center"/>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1" fillId="0" borderId="50" xfId="0" applyFont="1" applyBorder="1" applyAlignment="1" applyProtection="1">
      <alignment horizontal="center"/>
      <protection locked="0"/>
    </xf>
    <xf numFmtId="0" fontId="11" fillId="0" borderId="51" xfId="0" applyFont="1" applyBorder="1" applyAlignment="1" applyProtection="1">
      <alignment horizontal="center"/>
      <protection locked="0"/>
    </xf>
    <xf numFmtId="0" fontId="11" fillId="0" borderId="52"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54" xfId="0" applyFont="1" applyBorder="1" applyAlignment="1" applyProtection="1">
      <alignment horizontal="center"/>
      <protection locked="0"/>
    </xf>
    <xf numFmtId="0" fontId="11" fillId="0" borderId="55"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56" xfId="0" applyFont="1" applyBorder="1" applyAlignment="1" applyProtection="1">
      <alignment horizontal="center"/>
      <protection locked="0"/>
    </xf>
    <xf numFmtId="0" fontId="11" fillId="0" borderId="34" xfId="0" applyFont="1" applyBorder="1" applyAlignment="1" applyProtection="1">
      <alignment horizontal="left" vertical="center"/>
      <protection locked="0"/>
    </xf>
    <xf numFmtId="0" fontId="11" fillId="0" borderId="36"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7" fillId="2" borderId="30" xfId="0" applyFont="1" applyFill="1" applyBorder="1" applyAlignment="1" applyProtection="1">
      <alignment horizontal="left" vertical="center"/>
    </xf>
    <xf numFmtId="0" fontId="11" fillId="0" borderId="21" xfId="0" applyFont="1" applyFill="1" applyBorder="1" applyAlignment="1" applyProtection="1">
      <alignment horizontal="left" vertical="center"/>
      <protection locked="0"/>
    </xf>
    <xf numFmtId="164" fontId="11" fillId="0" borderId="21" xfId="0" applyNumberFormat="1"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21" xfId="0" applyFont="1" applyFill="1" applyBorder="1" applyAlignment="1" applyProtection="1">
      <alignment horizontal="left" vertical="top" wrapText="1"/>
      <protection locked="0"/>
    </xf>
    <xf numFmtId="0" fontId="57" fillId="0" borderId="66" xfId="0" applyFont="1" applyBorder="1" applyAlignment="1" applyProtection="1">
      <alignment horizontal="left" vertical="center"/>
      <protection locked="0"/>
    </xf>
    <xf numFmtId="0" fontId="57" fillId="0" borderId="18" xfId="0" applyFont="1" applyBorder="1" applyAlignment="1" applyProtection="1">
      <alignment horizontal="left" vertical="center"/>
      <protection locked="0"/>
    </xf>
    <xf numFmtId="0" fontId="57" fillId="0" borderId="66" xfId="0" applyFont="1" applyBorder="1" applyAlignment="1" applyProtection="1">
      <alignment horizontal="left"/>
      <protection locked="0"/>
    </xf>
    <xf numFmtId="0" fontId="57" fillId="0" borderId="18" xfId="0" applyFont="1" applyBorder="1" applyAlignment="1" applyProtection="1">
      <alignment horizontal="left"/>
      <protection locked="0"/>
    </xf>
    <xf numFmtId="0" fontId="11" fillId="0" borderId="67" xfId="0" applyFont="1" applyFill="1" applyBorder="1" applyAlignment="1" applyProtection="1">
      <alignment horizontal="center" vertical="top" wrapText="1"/>
      <protection locked="0"/>
    </xf>
    <xf numFmtId="0" fontId="11" fillId="0" borderId="68" xfId="0" applyFont="1" applyFill="1" applyBorder="1" applyAlignment="1" applyProtection="1">
      <alignment horizontal="center" vertical="top" wrapText="1"/>
      <protection locked="0"/>
    </xf>
    <xf numFmtId="0" fontId="11" fillId="0" borderId="69" xfId="0" applyFont="1" applyFill="1" applyBorder="1" applyAlignment="1" applyProtection="1">
      <alignment horizontal="center" vertical="top" wrapText="1"/>
      <protection locked="0"/>
    </xf>
    <xf numFmtId="0" fontId="11" fillId="0" borderId="70"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center" vertical="top" wrapText="1"/>
      <protection locked="0"/>
    </xf>
    <xf numFmtId="0" fontId="11" fillId="0" borderId="71" xfId="0" applyFont="1" applyFill="1" applyBorder="1" applyAlignment="1" applyProtection="1">
      <alignment horizontal="center" vertical="top" wrapText="1"/>
      <protection locked="0"/>
    </xf>
    <xf numFmtId="0" fontId="11" fillId="0" borderId="72" xfId="0" applyFont="1" applyFill="1" applyBorder="1" applyAlignment="1" applyProtection="1">
      <alignment horizontal="center" vertical="top" wrapText="1"/>
      <protection locked="0"/>
    </xf>
    <xf numFmtId="0" fontId="11" fillId="0" borderId="49" xfId="0" applyFont="1" applyFill="1" applyBorder="1" applyAlignment="1" applyProtection="1">
      <alignment horizontal="center" vertical="top" wrapText="1"/>
      <protection locked="0"/>
    </xf>
    <xf numFmtId="0" fontId="11" fillId="0" borderId="56" xfId="0" applyFont="1" applyFill="1" applyBorder="1" applyAlignment="1" applyProtection="1">
      <alignment horizontal="center" vertical="top" wrapText="1"/>
      <protection locked="0"/>
    </xf>
    <xf numFmtId="0" fontId="18" fillId="0" borderId="0" xfId="0" applyFont="1" applyFill="1" applyBorder="1" applyAlignment="1" applyProtection="1">
      <alignment horizontal="left"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0" fontId="18" fillId="0" borderId="19" xfId="0" applyFont="1" applyFill="1" applyBorder="1" applyAlignment="1" applyProtection="1">
      <alignment horizontal="left" vertical="center"/>
    </xf>
    <xf numFmtId="0" fontId="11" fillId="0" borderId="20"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xf>
    <xf numFmtId="0" fontId="11" fillId="2" borderId="19" xfId="0" applyFont="1" applyFill="1" applyBorder="1" applyAlignment="1" applyProtection="1">
      <alignment vertical="center" wrapText="1"/>
    </xf>
    <xf numFmtId="0" fontId="18" fillId="5" borderId="19"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9" fillId="2" borderId="2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11" fillId="2" borderId="20" xfId="0" applyFont="1" applyFill="1" applyBorder="1" applyAlignment="1" applyProtection="1">
      <alignment vertical="center" wrapText="1"/>
    </xf>
    <xf numFmtId="0" fontId="11" fillId="0" borderId="21" xfId="0" applyFont="1" applyFill="1" applyBorder="1" applyAlignment="1" applyProtection="1">
      <alignment vertical="center"/>
      <protection locked="0"/>
    </xf>
    <xf numFmtId="0" fontId="18" fillId="0" borderId="19" xfId="0" applyFont="1" applyBorder="1" applyAlignment="1" applyProtection="1">
      <alignment horizontal="left" vertical="center"/>
      <protection locked="0"/>
    </xf>
    <xf numFmtId="0" fontId="18" fillId="0" borderId="18"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22" fillId="2" borderId="19" xfId="0" applyFont="1" applyFill="1" applyBorder="1" applyAlignment="1" applyProtection="1">
      <alignment horizontal="left" vertical="center" wrapText="1"/>
    </xf>
    <xf numFmtId="0" fontId="22" fillId="2" borderId="18" xfId="0" applyFont="1" applyFill="1" applyBorder="1" applyAlignment="1" applyProtection="1">
      <alignment horizontal="left" vertical="center" wrapText="1"/>
    </xf>
    <xf numFmtId="0" fontId="22" fillId="2" borderId="20" xfId="0" applyFont="1" applyFill="1" applyBorder="1" applyAlignment="1" applyProtection="1">
      <alignment horizontal="left" vertical="center" wrapText="1"/>
    </xf>
    <xf numFmtId="0" fontId="0" fillId="0" borderId="19" xfId="0" applyBorder="1" applyProtection="1">
      <protection locked="0"/>
    </xf>
    <xf numFmtId="0" fontId="0" fillId="0" borderId="18" xfId="0" applyBorder="1" applyProtection="1">
      <protection locked="0"/>
    </xf>
    <xf numFmtId="0" fontId="0" fillId="0" borderId="20" xfId="0" applyBorder="1" applyProtection="1">
      <protection locked="0"/>
    </xf>
    <xf numFmtId="0" fontId="21" fillId="2" borderId="30" xfId="0" applyFont="1" applyFill="1" applyBorder="1" applyAlignment="1" applyProtection="1">
      <alignment horizontal="left" vertical="center"/>
    </xf>
    <xf numFmtId="0" fontId="22" fillId="2" borderId="34" xfId="0" applyFont="1" applyFill="1" applyBorder="1" applyAlignment="1" applyProtection="1">
      <alignment horizontal="left" vertical="center" wrapText="1"/>
    </xf>
    <xf numFmtId="0" fontId="22" fillId="2" borderId="36" xfId="0" applyFont="1" applyFill="1" applyBorder="1" applyAlignment="1" applyProtection="1">
      <alignment horizontal="left" vertical="center" wrapText="1"/>
    </xf>
    <xf numFmtId="0" fontId="22" fillId="2" borderId="35" xfId="0" applyFont="1" applyFill="1" applyBorder="1" applyAlignment="1" applyProtection="1">
      <alignment horizontal="left" vertical="center" wrapText="1"/>
    </xf>
    <xf numFmtId="0" fontId="22" fillId="8" borderId="34" xfId="0" applyFont="1" applyFill="1" applyBorder="1" applyAlignment="1" applyProtection="1">
      <alignment horizontal="center" vertical="center" wrapText="1"/>
      <protection locked="0"/>
    </xf>
    <xf numFmtId="0" fontId="22" fillId="8" borderId="36" xfId="0" applyFont="1" applyFill="1" applyBorder="1" applyAlignment="1" applyProtection="1">
      <alignment horizontal="center" vertical="center" wrapText="1"/>
      <protection locked="0"/>
    </xf>
    <xf numFmtId="0" fontId="22" fillId="8" borderId="35" xfId="0" applyFont="1" applyFill="1" applyBorder="1" applyAlignment="1" applyProtection="1">
      <alignment horizontal="center" vertical="center" wrapText="1"/>
      <protection locked="0"/>
    </xf>
    <xf numFmtId="0" fontId="0" fillId="0" borderId="7" xfId="0" applyFont="1" applyBorder="1" applyAlignment="1" applyProtection="1">
      <alignment horizontal="center"/>
      <protection locked="0"/>
    </xf>
    <xf numFmtId="0" fontId="0" fillId="0" borderId="8" xfId="0" applyFont="1" applyBorder="1" applyAlignment="1" applyProtection="1">
      <alignment horizontal="center"/>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1"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0" fillId="0" borderId="14" xfId="0" applyFont="1" applyBorder="1" applyAlignment="1" applyProtection="1">
      <alignment horizontal="center"/>
      <protection locked="0"/>
    </xf>
    <xf numFmtId="0" fontId="0" fillId="0" borderId="12" xfId="0" applyFont="1" applyBorder="1" applyAlignment="1" applyProtection="1">
      <alignment horizontal="center"/>
      <protection locked="0"/>
    </xf>
    <xf numFmtId="0" fontId="0" fillId="0" borderId="7" xfId="0" applyFont="1" applyBorder="1" applyProtection="1">
      <protection locked="0"/>
    </xf>
    <xf numFmtId="0" fontId="0" fillId="0" borderId="8" xfId="0" applyFont="1" applyBorder="1" applyProtection="1">
      <protection locked="0"/>
    </xf>
    <xf numFmtId="0" fontId="0" fillId="0" borderId="9" xfId="0" applyFont="1" applyBorder="1" applyProtection="1">
      <protection locked="0"/>
    </xf>
    <xf numFmtId="0" fontId="0" fillId="0" borderId="10"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3" xfId="0" applyFont="1" applyBorder="1" applyProtection="1">
      <protection locked="0"/>
    </xf>
    <xf numFmtId="0" fontId="0" fillId="0" borderId="14" xfId="0" applyFont="1" applyBorder="1" applyProtection="1">
      <protection locked="0"/>
    </xf>
    <xf numFmtId="0" fontId="0" fillId="0" borderId="12" xfId="0" applyFont="1" applyBorder="1" applyProtection="1">
      <protection locked="0"/>
    </xf>
    <xf numFmtId="0" fontId="17" fillId="2" borderId="58" xfId="0" applyFont="1" applyFill="1" applyBorder="1" applyAlignment="1" applyProtection="1">
      <alignment horizontal="left" vertical="center"/>
    </xf>
    <xf numFmtId="0" fontId="17" fillId="2" borderId="59" xfId="0" applyFont="1" applyFill="1" applyBorder="1" applyAlignment="1" applyProtection="1">
      <alignment horizontal="left" vertical="center"/>
    </xf>
    <xf numFmtId="0" fontId="17" fillId="2" borderId="60" xfId="0" applyFont="1" applyFill="1" applyBorder="1" applyAlignment="1" applyProtection="1">
      <alignment horizontal="left" vertical="center"/>
    </xf>
    <xf numFmtId="0" fontId="0" fillId="0" borderId="31" xfId="0" applyBorder="1" applyProtection="1">
      <protection locked="0"/>
    </xf>
    <xf numFmtId="0" fontId="0" fillId="0" borderId="21" xfId="0" applyBorder="1" applyProtection="1">
      <protection locked="0"/>
    </xf>
    <xf numFmtId="0" fontId="17" fillId="2" borderId="37" xfId="0" applyFont="1" applyFill="1" applyBorder="1" applyAlignment="1" applyProtection="1">
      <alignment horizontal="left" vertical="center"/>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56" xfId="0" applyBorder="1" applyAlignment="1" applyProtection="1">
      <alignment horizontal="center"/>
      <protection locked="0"/>
    </xf>
    <xf numFmtId="0" fontId="17" fillId="2" borderId="30" xfId="0" applyFont="1" applyFill="1" applyBorder="1" applyAlignment="1" applyProtection="1">
      <alignment horizontal="left" vertical="center"/>
    </xf>
    <xf numFmtId="0" fontId="23" fillId="2" borderId="21" xfId="0" applyFont="1" applyFill="1" applyBorder="1" applyAlignment="1" applyProtection="1">
      <alignment horizontal="center" vertical="center" wrapText="1"/>
    </xf>
    <xf numFmtId="0" fontId="26" fillId="2" borderId="21" xfId="0" applyFont="1" applyFill="1" applyBorder="1" applyAlignment="1" applyProtection="1">
      <alignment vertical="center"/>
    </xf>
    <xf numFmtId="0" fontId="12" fillId="2" borderId="20" xfId="0" applyFont="1" applyFill="1" applyBorder="1" applyAlignment="1" applyProtection="1">
      <alignment horizontal="left" vertical="center" wrapText="1"/>
    </xf>
    <xf numFmtId="0" fontId="24" fillId="0" borderId="21" xfId="0" applyFont="1" applyBorder="1" applyProtection="1">
      <protection locked="0"/>
    </xf>
    <xf numFmtId="0" fontId="5" fillId="2" borderId="32"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protection locked="0"/>
    </xf>
    <xf numFmtId="165" fontId="11" fillId="0" borderId="32" xfId="0" applyNumberFormat="1" applyFont="1" applyFill="1" applyBorder="1" applyAlignment="1" applyProtection="1">
      <alignment vertical="center" wrapText="1"/>
      <protection locked="0"/>
    </xf>
    <xf numFmtId="165" fontId="11" fillId="0" borderId="22" xfId="0" applyNumberFormat="1" applyFont="1" applyFill="1" applyBorder="1" applyAlignment="1" applyProtection="1">
      <alignment horizontal="center" vertical="center" wrapText="1"/>
      <protection locked="0"/>
    </xf>
    <xf numFmtId="165" fontId="11" fillId="0" borderId="23" xfId="0" applyNumberFormat="1" applyFont="1" applyFill="1" applyBorder="1" applyAlignment="1" applyProtection="1">
      <alignment horizontal="center" vertical="center" wrapText="1"/>
      <protection locked="0"/>
    </xf>
    <xf numFmtId="165" fontId="11" fillId="0" borderId="24" xfId="0" applyNumberFormat="1" applyFont="1" applyFill="1" applyBorder="1" applyAlignment="1" applyProtection="1">
      <alignment horizontal="center" vertical="center" wrapText="1"/>
      <protection locked="0"/>
    </xf>
    <xf numFmtId="165" fontId="11" fillId="0" borderId="23" xfId="0" applyNumberFormat="1" applyFont="1" applyFill="1" applyBorder="1" applyAlignment="1" applyProtection="1">
      <alignment horizontal="left" vertical="center" wrapText="1"/>
      <protection locked="0"/>
    </xf>
    <xf numFmtId="165" fontId="11" fillId="0" borderId="24" xfId="0" applyNumberFormat="1" applyFont="1" applyFill="1" applyBorder="1" applyAlignment="1" applyProtection="1">
      <alignment horizontal="left" vertical="center" wrapText="1"/>
      <protection locked="0"/>
    </xf>
    <xf numFmtId="165" fontId="11" fillId="0" borderId="5" xfId="0" applyNumberFormat="1" applyFont="1" applyFill="1" applyBorder="1" applyAlignment="1" applyProtection="1">
      <alignment vertical="center" wrapText="1"/>
      <protection locked="0"/>
    </xf>
    <xf numFmtId="165" fontId="11" fillId="0" borderId="0" xfId="0" applyNumberFormat="1" applyFont="1" applyFill="1" applyBorder="1" applyAlignment="1" applyProtection="1">
      <alignment vertical="center" wrapText="1"/>
      <protection locked="0"/>
    </xf>
    <xf numFmtId="0" fontId="28" fillId="0" borderId="21" xfId="0" applyFont="1" applyFill="1" applyBorder="1" applyAlignment="1" applyProtection="1">
      <alignment vertical="center"/>
      <protection locked="0"/>
    </xf>
    <xf numFmtId="0" fontId="56" fillId="2" borderId="21" xfId="0" applyFont="1" applyFill="1" applyBorder="1" applyAlignment="1" applyProtection="1">
      <alignment horizontal="center" vertical="center" wrapText="1"/>
    </xf>
    <xf numFmtId="0" fontId="21" fillId="2" borderId="21" xfId="0" applyFont="1" applyFill="1" applyBorder="1" applyAlignment="1" applyProtection="1">
      <alignment vertical="center"/>
    </xf>
    <xf numFmtId="0" fontId="32" fillId="2" borderId="21" xfId="0" applyFont="1" applyFill="1" applyBorder="1" applyAlignment="1" applyProtection="1">
      <alignment horizontal="center" vertical="center" wrapText="1"/>
    </xf>
    <xf numFmtId="49" fontId="34" fillId="2" borderId="21"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10" fontId="34" fillId="2" borderId="21" xfId="0" applyNumberFormat="1" applyFont="1" applyFill="1" applyBorder="1" applyAlignment="1" applyProtection="1">
      <alignment horizontal="center" vertical="center" wrapText="1"/>
    </xf>
    <xf numFmtId="0" fontId="28" fillId="0" borderId="21" xfId="0" applyFont="1" applyFill="1" applyBorder="1" applyAlignment="1" applyProtection="1">
      <alignment horizontal="center" vertical="center" wrapText="1"/>
      <protection locked="0"/>
    </xf>
    <xf numFmtId="0" fontId="27" fillId="0" borderId="0" xfId="0" applyFont="1" applyBorder="1" applyAlignment="1" applyProtection="1">
      <alignment horizontal="left" vertical="center" wrapText="1"/>
      <protection locked="0"/>
    </xf>
    <xf numFmtId="165" fontId="40" fillId="2" borderId="21" xfId="0" applyNumberFormat="1" applyFont="1" applyFill="1" applyBorder="1" applyAlignment="1" applyProtection="1">
      <alignment horizontal="right" vertical="center" wrapText="1"/>
    </xf>
    <xf numFmtId="0" fontId="45" fillId="0" borderId="0" xfId="0" applyFont="1" applyFill="1" applyBorder="1" applyAlignment="1" applyProtection="1">
      <alignment horizontal="left" vertical="center"/>
    </xf>
    <xf numFmtId="0" fontId="23" fillId="2" borderId="21" xfId="0"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protection locked="0"/>
    </xf>
    <xf numFmtId="0" fontId="46" fillId="2" borderId="21" xfId="0" applyFont="1" applyFill="1" applyBorder="1" applyAlignment="1" applyProtection="1">
      <alignment horizontal="left" vertical="center" wrapText="1"/>
    </xf>
    <xf numFmtId="0" fontId="46" fillId="2" borderId="21" xfId="0" applyFont="1" applyFill="1" applyBorder="1" applyAlignment="1" applyProtection="1">
      <alignment horizontal="center" vertical="center" wrapText="1"/>
    </xf>
    <xf numFmtId="0" fontId="48" fillId="0" borderId="21" xfId="0" applyFont="1" applyBorder="1" applyAlignment="1" applyProtection="1">
      <alignment horizontal="left" vertical="center" wrapText="1"/>
    </xf>
    <xf numFmtId="0" fontId="45" fillId="0" borderId="0" xfId="0" applyFont="1" applyFill="1" applyBorder="1" applyAlignment="1" applyProtection="1">
      <alignment horizontal="center" vertical="center"/>
    </xf>
    <xf numFmtId="0" fontId="51" fillId="0" borderId="21" xfId="0" applyFont="1" applyBorder="1" applyAlignment="1" applyProtection="1">
      <alignment horizontal="left" vertical="center" wrapText="1"/>
    </xf>
    <xf numFmtId="0" fontId="32" fillId="2" borderId="21" xfId="0" applyFont="1" applyFill="1" applyBorder="1" applyAlignment="1" applyProtection="1">
      <alignment horizontal="center" vertical="center"/>
    </xf>
    <xf numFmtId="0" fontId="27" fillId="0" borderId="19" xfId="0" applyFont="1" applyFill="1" applyBorder="1" applyAlignment="1" applyProtection="1">
      <alignment horizontal="left" vertical="center" wrapText="1"/>
    </xf>
    <xf numFmtId="0" fontId="27" fillId="0" borderId="20" xfId="0" applyFont="1" applyFill="1" applyBorder="1" applyAlignment="1" applyProtection="1">
      <alignment horizontal="left" vertical="center" wrapText="1"/>
    </xf>
    <xf numFmtId="0" fontId="40" fillId="0" borderId="21" xfId="0" applyFont="1" applyBorder="1" applyAlignment="1" applyProtection="1">
      <alignment horizontal="left" vertical="center" wrapText="1"/>
    </xf>
    <xf numFmtId="0" fontId="45" fillId="2" borderId="21" xfId="0" applyFont="1" applyFill="1" applyBorder="1" applyAlignment="1" applyProtection="1">
      <alignment horizontal="center" vertical="center"/>
    </xf>
    <xf numFmtId="0" fontId="45" fillId="2" borderId="30" xfId="0" applyFont="1" applyFill="1" applyBorder="1" applyAlignment="1" applyProtection="1">
      <alignment horizontal="center" vertical="center"/>
    </xf>
    <xf numFmtId="0" fontId="39" fillId="0" borderId="0" xfId="0" applyFont="1" applyFill="1" applyBorder="1" applyAlignment="1" applyProtection="1">
      <alignment horizontal="justify" vertical="center" wrapText="1"/>
    </xf>
    <xf numFmtId="0" fontId="40" fillId="0" borderId="50" xfId="0" applyFont="1" applyFill="1" applyBorder="1" applyAlignment="1" applyProtection="1">
      <alignment horizontal="center" vertical="center"/>
      <protection locked="0"/>
    </xf>
    <xf numFmtId="0" fontId="40" fillId="0" borderId="51" xfId="0" applyFont="1" applyFill="1" applyBorder="1" applyAlignment="1" applyProtection="1">
      <alignment horizontal="center" vertical="center"/>
      <protection locked="0"/>
    </xf>
    <xf numFmtId="0" fontId="40" fillId="0" borderId="52" xfId="0" applyFont="1" applyFill="1" applyBorder="1" applyAlignment="1" applyProtection="1">
      <alignment horizontal="center" vertical="center"/>
      <protection locked="0"/>
    </xf>
    <xf numFmtId="0" fontId="40" fillId="0" borderId="53"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protection locked="0"/>
    </xf>
    <xf numFmtId="0" fontId="40" fillId="0" borderId="55" xfId="0" applyFont="1" applyFill="1" applyBorder="1" applyAlignment="1" applyProtection="1">
      <alignment horizontal="center" vertical="center"/>
      <protection locked="0"/>
    </xf>
    <xf numFmtId="0" fontId="40" fillId="0" borderId="49" xfId="0" applyFont="1" applyFill="1" applyBorder="1" applyAlignment="1" applyProtection="1">
      <alignment horizontal="center" vertical="center"/>
      <protection locked="0"/>
    </xf>
    <xf numFmtId="0" fontId="40" fillId="0" borderId="56" xfId="0" applyFont="1" applyFill="1" applyBorder="1" applyAlignment="1" applyProtection="1">
      <alignment horizontal="center" vertical="center"/>
      <protection locked="0"/>
    </xf>
    <xf numFmtId="0" fontId="50" fillId="0" borderId="8" xfId="0" applyFont="1" applyFill="1" applyBorder="1" applyAlignment="1" applyProtection="1">
      <alignment horizontal="left" vertical="center"/>
    </xf>
    <xf numFmtId="0" fontId="50" fillId="0" borderId="0" xfId="0" applyFont="1" applyFill="1" applyBorder="1" applyAlignment="1" applyProtection="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183188</xdr:colOff>
      <xdr:row>0</xdr:row>
      <xdr:rowOff>11205</xdr:rowOff>
    </xdr:from>
    <xdr:to>
      <xdr:col>39</xdr:col>
      <xdr:colOff>96764</xdr:colOff>
      <xdr:row>2</xdr:row>
      <xdr:rowOff>224116</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2864" y="11205"/>
          <a:ext cx="1594459" cy="10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73</xdr:row>
      <xdr:rowOff>95250</xdr:rowOff>
    </xdr:from>
    <xdr:to>
      <xdr:col>33</xdr:col>
      <xdr:colOff>173439</xdr:colOff>
      <xdr:row>73</xdr:row>
      <xdr:rowOff>988905</xdr:rowOff>
    </xdr:to>
    <xdr:pic>
      <xdr:nvPicPr>
        <xdr:cNvPr id="6" name="Imagem 5"/>
        <xdr:cNvPicPr>
          <a:picLocks noChangeAspect="1"/>
        </xdr:cNvPicPr>
      </xdr:nvPicPr>
      <xdr:blipFill>
        <a:blip xmlns:r="http://schemas.openxmlformats.org/officeDocument/2006/relationships" r:embed="rId2"/>
        <a:stretch>
          <a:fillRect/>
        </a:stretch>
      </xdr:blipFill>
      <xdr:spPr>
        <a:xfrm>
          <a:off x="1095375" y="10953750"/>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sheetData sheetId="1"/>
      <sheetData sheetId="2"/>
      <sheetData sheetId="3"/>
      <sheetData sheetId="4"/>
      <sheetData sheetId="5">
        <row r="7">
          <cell r="D7">
            <v>0</v>
          </cell>
        </row>
        <row r="435">
          <cell r="B435" t="str">
            <v>3.b) Propriedade industrial, direitos de autor e marcas comerciais</v>
          </cell>
        </row>
        <row r="437">
          <cell r="B437" t="str">
            <v>3.d) Auditorias</v>
          </cell>
        </row>
        <row r="438">
          <cell r="B438" t="str">
            <v>3.e) Assessoria tecnica/ estudos/projetos/autorizações/licanças/planos de marketing/estudos de viabilidade</v>
          </cell>
        </row>
      </sheetData>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indexed="21"/>
    <pageSetUpPr fitToPage="1"/>
  </sheetPr>
  <dimension ref="A1:BG136"/>
  <sheetViews>
    <sheetView showGridLines="0" tabSelected="1" zoomScaleNormal="100" zoomScaleSheetLayoutView="100" workbookViewId="0">
      <selection activeCell="AS74" sqref="AS74"/>
    </sheetView>
  </sheetViews>
  <sheetFormatPr defaultColWidth="3.7109375" defaultRowHeight="20.100000000000001" customHeight="1" x14ac:dyDescent="0.2"/>
  <cols>
    <col min="1" max="2" width="1.7109375" style="81" customWidth="1"/>
    <col min="3" max="6" width="2.7109375" style="81" customWidth="1"/>
    <col min="7" max="7" width="3.42578125" style="81" customWidth="1"/>
    <col min="8" max="15" width="2.7109375" style="81" customWidth="1"/>
    <col min="16" max="16" width="3.85546875" style="81" customWidth="1"/>
    <col min="17" max="18" width="2.7109375" style="81" customWidth="1"/>
    <col min="19" max="19" width="4.42578125" style="81" customWidth="1"/>
    <col min="20" max="30" width="2.7109375" style="81" customWidth="1"/>
    <col min="31" max="31" width="4.7109375" style="81" customWidth="1"/>
    <col min="32" max="38" width="2.7109375" style="81" customWidth="1"/>
    <col min="39" max="40" width="1.7109375" style="81" customWidth="1"/>
    <col min="41" max="41" width="2.7109375" style="81" customWidth="1"/>
    <col min="42" max="16384" width="3.7109375" style="81"/>
  </cols>
  <sheetData>
    <row r="1" spans="1:49" ht="34.5" customHeight="1" x14ac:dyDescent="0.2">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80"/>
    </row>
    <row r="2" spans="1:49" s="83" customFormat="1" ht="30" customHeight="1" x14ac:dyDescent="0.2">
      <c r="A2" s="3"/>
      <c r="B2" s="502" t="s">
        <v>0</v>
      </c>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82"/>
    </row>
    <row r="3" spans="1:49" s="83" customFormat="1" ht="19.899999999999999" customHeight="1" x14ac:dyDescent="0.2">
      <c r="A3" s="3"/>
      <c r="B3" s="503" t="s">
        <v>1</v>
      </c>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82"/>
    </row>
    <row r="4" spans="1:49" s="83" customFormat="1" ht="19.899999999999999" customHeight="1" x14ac:dyDescent="0.2">
      <c r="A4" s="3"/>
      <c r="B4" s="503" t="s">
        <v>2</v>
      </c>
      <c r="C4" s="503"/>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82"/>
    </row>
    <row r="5" spans="1:49" s="83" customFormat="1" ht="19.899999999999999" customHeight="1" x14ac:dyDescent="0.2">
      <c r="A5" s="3"/>
      <c r="B5" s="503" t="s">
        <v>3</v>
      </c>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82"/>
    </row>
    <row r="6" spans="1:49" s="83" customFormat="1" ht="5.0999999999999996" customHeight="1" x14ac:dyDescent="0.2">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4"/>
      <c r="AN6" s="82"/>
    </row>
    <row r="7" spans="1:49" s="83" customFormat="1" ht="5.0999999999999996" customHeight="1" x14ac:dyDescent="0.2">
      <c r="A7" s="3"/>
      <c r="B7" s="6"/>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8"/>
      <c r="AN7" s="82"/>
    </row>
    <row r="8" spans="1:49" s="85" customFormat="1" ht="18" customHeight="1" x14ac:dyDescent="0.2">
      <c r="A8" s="9"/>
      <c r="B8" s="497" t="s">
        <v>1325</v>
      </c>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84"/>
    </row>
    <row r="9" spans="1:49" s="85" customFormat="1" ht="18" customHeight="1" x14ac:dyDescent="0.2">
      <c r="A9" s="9"/>
      <c r="B9" s="497" t="s">
        <v>1326</v>
      </c>
      <c r="C9" s="497"/>
      <c r="D9" s="497"/>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84"/>
    </row>
    <row r="10" spans="1:49" s="85" customFormat="1" ht="10.15" customHeight="1" x14ac:dyDescent="0.2">
      <c r="A10" s="9"/>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84"/>
    </row>
    <row r="11" spans="1:49" s="83" customFormat="1" ht="5.0999999999999996" customHeight="1" x14ac:dyDescent="0.2">
      <c r="A11" s="3"/>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8"/>
      <c r="AN11" s="82"/>
    </row>
    <row r="12" spans="1:49" s="85" customFormat="1" ht="18" customHeight="1" x14ac:dyDescent="0.2">
      <c r="A12" s="9"/>
      <c r="B12" s="498" t="s">
        <v>1371</v>
      </c>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84"/>
    </row>
    <row r="13" spans="1:49" ht="6.75" customHeight="1" x14ac:dyDescent="0.2">
      <c r="A13" s="11"/>
      <c r="B13" s="12"/>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2"/>
      <c r="AN13" s="88"/>
      <c r="AW13" s="81" t="s">
        <v>65</v>
      </c>
    </row>
    <row r="14" spans="1:49" ht="18" customHeight="1" x14ac:dyDescent="0.2">
      <c r="A14" s="11"/>
      <c r="B14" s="499" t="s">
        <v>4</v>
      </c>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9"/>
      <c r="AJ14" s="499"/>
      <c r="AK14" s="499"/>
      <c r="AL14" s="499"/>
      <c r="AM14" s="499"/>
      <c r="AN14" s="88"/>
    </row>
    <row r="15" spans="1:49" ht="9.9499999999999993" customHeight="1" x14ac:dyDescent="0.2">
      <c r="A15" s="11"/>
      <c r="B15" s="12"/>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2"/>
      <c r="AN15" s="88"/>
    </row>
    <row r="16" spans="1:49" ht="18" customHeight="1" x14ac:dyDescent="0.2">
      <c r="A16" s="11"/>
      <c r="B16" s="500" t="s">
        <v>1515</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88"/>
    </row>
    <row r="17" spans="1:48" ht="5.0999999999999996" customHeight="1" x14ac:dyDescent="0.2">
      <c r="A17" s="11"/>
      <c r="B17" s="14"/>
      <c r="C17" s="15"/>
      <c r="D17" s="15"/>
      <c r="E17" s="15"/>
      <c r="F17" s="15"/>
      <c r="G17" s="15"/>
      <c r="H17" s="15"/>
      <c r="I17" s="15"/>
      <c r="J17" s="15"/>
      <c r="K17" s="16"/>
      <c r="L17" s="16"/>
      <c r="M17" s="16"/>
      <c r="N17" s="16"/>
      <c r="O17" s="16"/>
      <c r="P17" s="16"/>
      <c r="Q17" s="16"/>
      <c r="R17" s="16"/>
      <c r="S17" s="16"/>
      <c r="T17" s="17"/>
      <c r="U17" s="16"/>
      <c r="V17" s="16"/>
      <c r="W17" s="12"/>
      <c r="X17" s="12"/>
      <c r="Y17" s="12"/>
      <c r="Z17" s="12"/>
      <c r="AA17" s="12"/>
      <c r="AB17" s="12"/>
      <c r="AC17" s="12"/>
      <c r="AD17" s="18"/>
      <c r="AE17" s="18"/>
      <c r="AF17" s="18"/>
      <c r="AG17" s="18"/>
      <c r="AH17" s="18"/>
      <c r="AI17" s="18"/>
      <c r="AJ17" s="18"/>
      <c r="AK17" s="18"/>
      <c r="AL17" s="18"/>
      <c r="AM17" s="19"/>
      <c r="AN17" s="88"/>
    </row>
    <row r="18" spans="1:48" ht="18" customHeight="1" x14ac:dyDescent="0.2">
      <c r="A18" s="11"/>
      <c r="B18" s="14"/>
      <c r="C18" s="501" t="s">
        <v>5</v>
      </c>
      <c r="D18" s="501"/>
      <c r="E18" s="501"/>
      <c r="F18" s="501"/>
      <c r="G18" s="501"/>
      <c r="H18" s="501"/>
      <c r="I18" s="501"/>
      <c r="J18" s="501"/>
      <c r="K18" s="501"/>
      <c r="L18" s="501"/>
      <c r="M18" s="501"/>
      <c r="N18" s="501"/>
      <c r="O18" s="501"/>
      <c r="P18" s="501"/>
      <c r="Q18" s="501"/>
      <c r="R18" s="501"/>
      <c r="S18" s="501"/>
      <c r="T18" s="20"/>
      <c r="U18" s="21"/>
      <c r="V18" s="501" t="s">
        <v>6</v>
      </c>
      <c r="W18" s="501"/>
      <c r="X18" s="501"/>
      <c r="Y18" s="501"/>
      <c r="Z18" s="501"/>
      <c r="AA18" s="501"/>
      <c r="AB18" s="501"/>
      <c r="AC18" s="501"/>
      <c r="AD18" s="501"/>
      <c r="AE18" s="501"/>
      <c r="AF18" s="501"/>
      <c r="AG18" s="501"/>
      <c r="AH18" s="501"/>
      <c r="AI18" s="501"/>
      <c r="AJ18" s="501"/>
      <c r="AK18" s="501"/>
      <c r="AL18" s="501"/>
      <c r="AM18" s="22"/>
      <c r="AN18" s="88"/>
    </row>
    <row r="19" spans="1:48" ht="16.149999999999999" customHeight="1" x14ac:dyDescent="0.2">
      <c r="A19" s="11"/>
      <c r="B19" s="14"/>
      <c r="C19" s="501"/>
      <c r="D19" s="501"/>
      <c r="E19" s="501"/>
      <c r="F19" s="501"/>
      <c r="G19" s="501"/>
      <c r="H19" s="501"/>
      <c r="I19" s="501"/>
      <c r="J19" s="501"/>
      <c r="K19" s="501"/>
      <c r="L19" s="501"/>
      <c r="M19" s="501"/>
      <c r="N19" s="501"/>
      <c r="O19" s="501"/>
      <c r="P19" s="501"/>
      <c r="Q19" s="501"/>
      <c r="R19" s="501"/>
      <c r="S19" s="501"/>
      <c r="T19" s="20"/>
      <c r="U19" s="21"/>
      <c r="V19" s="501"/>
      <c r="W19" s="501"/>
      <c r="X19" s="501"/>
      <c r="Y19" s="501"/>
      <c r="Z19" s="501"/>
      <c r="AA19" s="501"/>
      <c r="AB19" s="501"/>
      <c r="AC19" s="501"/>
      <c r="AD19" s="501"/>
      <c r="AE19" s="501"/>
      <c r="AF19" s="501"/>
      <c r="AG19" s="501"/>
      <c r="AH19" s="501"/>
      <c r="AI19" s="501"/>
      <c r="AJ19" s="501"/>
      <c r="AK19" s="501"/>
      <c r="AL19" s="501"/>
      <c r="AM19" s="23"/>
      <c r="AN19" s="88"/>
    </row>
    <row r="20" spans="1:48" ht="26.85" customHeight="1" x14ac:dyDescent="0.2">
      <c r="A20" s="11"/>
      <c r="B20" s="14"/>
      <c r="C20" s="504"/>
      <c r="D20" s="504"/>
      <c r="E20" s="504"/>
      <c r="F20" s="504"/>
      <c r="G20" s="504"/>
      <c r="H20" s="504"/>
      <c r="I20" s="504"/>
      <c r="J20" s="504"/>
      <c r="K20" s="504"/>
      <c r="L20" s="504"/>
      <c r="M20" s="504"/>
      <c r="N20" s="504"/>
      <c r="O20" s="504"/>
      <c r="P20" s="504"/>
      <c r="Q20" s="504"/>
      <c r="R20" s="504"/>
      <c r="S20" s="504"/>
      <c r="T20" s="24"/>
      <c r="U20" s="16"/>
      <c r="V20" s="504"/>
      <c r="W20" s="504"/>
      <c r="X20" s="504"/>
      <c r="Y20" s="504"/>
      <c r="Z20" s="504"/>
      <c r="AA20" s="504"/>
      <c r="AB20" s="504"/>
      <c r="AC20" s="504"/>
      <c r="AD20" s="504"/>
      <c r="AE20" s="504"/>
      <c r="AF20" s="504"/>
      <c r="AG20" s="504"/>
      <c r="AH20" s="504"/>
      <c r="AI20" s="504"/>
      <c r="AJ20" s="504"/>
      <c r="AK20" s="504"/>
      <c r="AL20" s="504"/>
      <c r="AM20" s="24"/>
      <c r="AN20" s="88"/>
    </row>
    <row r="21" spans="1:48" ht="10.15" customHeight="1" x14ac:dyDescent="0.2">
      <c r="A21" s="11"/>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88"/>
    </row>
    <row r="22" spans="1:48" ht="18" customHeight="1" x14ac:dyDescent="0.2">
      <c r="A22" s="11"/>
      <c r="B22" s="505" t="s">
        <v>7</v>
      </c>
      <c r="C22" s="505"/>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88"/>
    </row>
    <row r="23" spans="1:48" s="98" customFormat="1" ht="5.0999999999999996" customHeight="1" x14ac:dyDescent="0.2">
      <c r="A23" s="93"/>
      <c r="B23" s="94"/>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6"/>
      <c r="AN23" s="97"/>
    </row>
    <row r="24" spans="1:48" s="103" customFormat="1" ht="18" customHeight="1" x14ac:dyDescent="0.2">
      <c r="A24" s="99"/>
      <c r="B24" s="100"/>
      <c r="C24" s="506" t="s">
        <v>1289</v>
      </c>
      <c r="D24" s="506"/>
      <c r="E24" s="506"/>
      <c r="F24" s="506"/>
      <c r="G24" s="506"/>
      <c r="H24" s="506"/>
      <c r="I24" s="506"/>
      <c r="J24" s="506"/>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101"/>
      <c r="AN24" s="102"/>
    </row>
    <row r="25" spans="1:48" ht="5.0999999999999996" customHeight="1" x14ac:dyDescent="0.2">
      <c r="A25" s="86"/>
      <c r="B25" s="104"/>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105"/>
      <c r="AN25" s="88"/>
      <c r="AR25" s="81" t="s">
        <v>65</v>
      </c>
    </row>
    <row r="26" spans="1:48" s="111" customFormat="1" ht="18" customHeight="1" x14ac:dyDescent="0.2">
      <c r="A26" s="106"/>
      <c r="B26" s="107"/>
      <c r="C26" s="506" t="s">
        <v>1290</v>
      </c>
      <c r="D26" s="506"/>
      <c r="E26" s="506"/>
      <c r="F26" s="506"/>
      <c r="G26" s="506"/>
      <c r="H26" s="506"/>
      <c r="I26" s="506"/>
      <c r="J26" s="506"/>
      <c r="K26" s="508"/>
      <c r="L26" s="509"/>
      <c r="M26" s="510"/>
      <c r="N26" s="510"/>
      <c r="O26" s="510"/>
      <c r="P26" s="510"/>
      <c r="Q26" s="510"/>
      <c r="R26" s="510"/>
      <c r="S26" s="510"/>
      <c r="T26" s="511"/>
      <c r="U26" s="108"/>
      <c r="V26" s="506" t="s">
        <v>1291</v>
      </c>
      <c r="W26" s="506"/>
      <c r="X26" s="506"/>
      <c r="Y26" s="506"/>
      <c r="Z26" s="506"/>
      <c r="AA26" s="508"/>
      <c r="AB26" s="509"/>
      <c r="AC26" s="510"/>
      <c r="AD26" s="510"/>
      <c r="AE26" s="510"/>
      <c r="AF26" s="510"/>
      <c r="AG26" s="510"/>
      <c r="AH26" s="510"/>
      <c r="AI26" s="510"/>
      <c r="AJ26" s="510"/>
      <c r="AK26" s="510"/>
      <c r="AL26" s="511"/>
      <c r="AM26" s="109"/>
      <c r="AN26" s="110"/>
    </row>
    <row r="27" spans="1:48" ht="5.0999999999999996" customHeight="1" x14ac:dyDescent="0.2">
      <c r="A27" s="86"/>
      <c r="B27" s="104"/>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105"/>
      <c r="AN27" s="88"/>
    </row>
    <row r="28" spans="1:48" s="111" customFormat="1" ht="18" customHeight="1" x14ac:dyDescent="0.2">
      <c r="A28" s="106"/>
      <c r="B28" s="107"/>
      <c r="C28" s="506" t="s">
        <v>1327</v>
      </c>
      <c r="D28" s="506"/>
      <c r="E28" s="506"/>
      <c r="F28" s="506"/>
      <c r="G28" s="506"/>
      <c r="H28" s="470"/>
      <c r="I28" s="471"/>
      <c r="J28" s="471"/>
      <c r="K28" s="471"/>
      <c r="L28" s="471"/>
      <c r="M28" s="471"/>
      <c r="N28" s="471"/>
      <c r="O28" s="471"/>
      <c r="P28" s="472"/>
      <c r="Q28" s="74"/>
      <c r="R28" s="512" t="s">
        <v>1328</v>
      </c>
      <c r="S28" s="513"/>
      <c r="T28" s="513"/>
      <c r="U28" s="513"/>
      <c r="V28" s="513"/>
      <c r="W28" s="514"/>
      <c r="X28" s="515"/>
      <c r="Y28" s="516"/>
      <c r="Z28" s="516"/>
      <c r="AA28" s="516"/>
      <c r="AB28" s="516"/>
      <c r="AC28" s="516"/>
      <c r="AD28" s="516"/>
      <c r="AE28" s="516"/>
      <c r="AF28" s="516"/>
      <c r="AG28" s="516"/>
      <c r="AH28" s="516"/>
      <c r="AI28" s="516"/>
      <c r="AJ28" s="516"/>
      <c r="AK28" s="516"/>
      <c r="AL28" s="517"/>
      <c r="AM28" s="112"/>
      <c r="AN28" s="113"/>
      <c r="AV28" s="111" t="s">
        <v>65</v>
      </c>
    </row>
    <row r="29" spans="1:48" s="103" customFormat="1" ht="5.0999999999999996" customHeight="1" x14ac:dyDescent="0.2">
      <c r="A29" s="99"/>
      <c r="B29" s="114"/>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115"/>
      <c r="AN29" s="102"/>
    </row>
    <row r="30" spans="1:48" s="103" customFormat="1" ht="6.75" hidden="1" customHeight="1" x14ac:dyDescent="0.2">
      <c r="A30" s="99"/>
      <c r="B30" s="116"/>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AN30" s="102"/>
    </row>
    <row r="31" spans="1:48" s="103" customFormat="1" ht="6.2" customHeight="1" x14ac:dyDescent="0.2">
      <c r="A31" s="99"/>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02"/>
    </row>
    <row r="32" spans="1:48" s="103" customFormat="1" ht="3.75" customHeight="1" x14ac:dyDescent="0.2">
      <c r="A32" s="99"/>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02"/>
    </row>
    <row r="33" spans="1:53" ht="17.45" customHeight="1" x14ac:dyDescent="0.2">
      <c r="A33" s="86"/>
      <c r="B33" s="518" t="s">
        <v>1429</v>
      </c>
      <c r="C33" s="518"/>
      <c r="D33" s="518"/>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102"/>
    </row>
    <row r="34" spans="1:53" ht="6.2" customHeight="1" x14ac:dyDescent="0.2">
      <c r="A34" s="86"/>
      <c r="B34" s="119"/>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120"/>
      <c r="AN34" s="102"/>
    </row>
    <row r="35" spans="1:53" ht="17.45" customHeight="1" x14ac:dyDescent="0.2">
      <c r="A35" s="86"/>
      <c r="B35" s="116"/>
      <c r="C35" s="508" t="s">
        <v>1430</v>
      </c>
      <c r="D35" s="519"/>
      <c r="E35" s="519"/>
      <c r="F35" s="519"/>
      <c r="G35" s="519"/>
      <c r="H35" s="520"/>
      <c r="I35" s="526"/>
      <c r="J35" s="527"/>
      <c r="K35" s="527"/>
      <c r="L35" s="527"/>
      <c r="M35" s="527"/>
      <c r="N35" s="528"/>
      <c r="O35" s="74"/>
      <c r="P35" s="508" t="s">
        <v>1431</v>
      </c>
      <c r="Q35" s="508"/>
      <c r="R35" s="508"/>
      <c r="S35" s="508"/>
      <c r="T35" s="508"/>
      <c r="U35" s="508"/>
      <c r="V35" s="508"/>
      <c r="W35" s="508"/>
      <c r="X35" s="521"/>
      <c r="Y35" s="521"/>
      <c r="Z35" s="521"/>
      <c r="AA35" s="521"/>
      <c r="AB35" s="521"/>
      <c r="AC35" s="521"/>
      <c r="AD35" s="521"/>
      <c r="AE35" s="521"/>
      <c r="AF35" s="521"/>
      <c r="AG35" s="521"/>
      <c r="AH35" s="521"/>
      <c r="AI35" s="521"/>
      <c r="AJ35" s="521"/>
      <c r="AK35" s="521"/>
      <c r="AL35" s="521"/>
      <c r="AM35" s="118"/>
      <c r="AN35" s="102"/>
    </row>
    <row r="36" spans="1:53" ht="6.2" customHeight="1" x14ac:dyDescent="0.2">
      <c r="A36" s="86"/>
      <c r="B36" s="116"/>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118"/>
      <c r="AN36" s="102"/>
    </row>
    <row r="37" spans="1:53" ht="17.45" customHeight="1" x14ac:dyDescent="0.2">
      <c r="A37" s="86"/>
      <c r="B37" s="116"/>
      <c r="C37" s="508" t="s">
        <v>1432</v>
      </c>
      <c r="D37" s="508"/>
      <c r="E37" s="508"/>
      <c r="F37" s="508"/>
      <c r="G37" s="508"/>
      <c r="H37" s="508"/>
      <c r="I37" s="521"/>
      <c r="J37" s="521"/>
      <c r="K37" s="521"/>
      <c r="L37" s="521"/>
      <c r="M37" s="521"/>
      <c r="N37" s="521"/>
      <c r="O37" s="521"/>
      <c r="P37" s="74"/>
      <c r="Q37" s="522" t="s">
        <v>1433</v>
      </c>
      <c r="R37" s="522"/>
      <c r="S37" s="522"/>
      <c r="T37" s="522"/>
      <c r="U37" s="521"/>
      <c r="V37" s="521"/>
      <c r="W37" s="521"/>
      <c r="X37" s="521"/>
      <c r="Y37" s="521"/>
      <c r="Z37" s="521"/>
      <c r="AA37" s="521"/>
      <c r="AB37" s="521"/>
      <c r="AC37" s="74"/>
      <c r="AD37" s="508" t="s">
        <v>1434</v>
      </c>
      <c r="AE37" s="519"/>
      <c r="AF37" s="519"/>
      <c r="AG37" s="520"/>
      <c r="AH37" s="523"/>
      <c r="AI37" s="524"/>
      <c r="AJ37" s="524"/>
      <c r="AK37" s="524"/>
      <c r="AL37" s="525"/>
      <c r="AM37" s="118"/>
      <c r="AN37" s="102"/>
    </row>
    <row r="38" spans="1:53" ht="6.2" customHeight="1" x14ac:dyDescent="0.2">
      <c r="A38" s="86"/>
      <c r="B38" s="116"/>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5"/>
      <c r="AN38" s="102"/>
    </row>
    <row r="39" spans="1:53" ht="6.2" customHeight="1" x14ac:dyDescent="0.2">
      <c r="A39" s="86"/>
      <c r="B39" s="116"/>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118"/>
      <c r="AN39" s="102"/>
    </row>
    <row r="40" spans="1:53" ht="18.600000000000001" customHeight="1" x14ac:dyDescent="0.2">
      <c r="A40" s="86"/>
      <c r="B40" s="116"/>
      <c r="C40" s="508" t="s">
        <v>1435</v>
      </c>
      <c r="D40" s="508"/>
      <c r="E40" s="508"/>
      <c r="F40" s="508"/>
      <c r="G40" s="529"/>
      <c r="H40" s="529"/>
      <c r="I40" s="529"/>
      <c r="J40" s="529"/>
      <c r="K40" s="529"/>
      <c r="L40" s="529"/>
      <c r="M40" s="529"/>
      <c r="N40" s="529"/>
      <c r="O40" s="529"/>
      <c r="P40" s="529"/>
      <c r="Q40" s="529"/>
      <c r="R40" s="529"/>
      <c r="S40" s="529"/>
      <c r="T40" s="529"/>
      <c r="U40" s="522" t="s">
        <v>1436</v>
      </c>
      <c r="V40" s="522"/>
      <c r="W40" s="522"/>
      <c r="X40" s="522"/>
      <c r="Y40" s="529"/>
      <c r="Z40" s="529"/>
      <c r="AA40" s="529"/>
      <c r="AB40" s="529"/>
      <c r="AC40" s="529"/>
      <c r="AD40" s="529"/>
      <c r="AE40" s="529"/>
      <c r="AF40" s="529"/>
      <c r="AG40" s="529"/>
      <c r="AH40" s="529"/>
      <c r="AI40" s="529"/>
      <c r="AJ40" s="529"/>
      <c r="AK40" s="529"/>
      <c r="AL40" s="529"/>
      <c r="AM40" s="121"/>
      <c r="AN40" s="121"/>
    </row>
    <row r="41" spans="1:53" ht="6.2" customHeight="1" x14ac:dyDescent="0.2">
      <c r="A41" s="86"/>
      <c r="B41" s="122"/>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92"/>
      <c r="AN41" s="102"/>
    </row>
    <row r="42" spans="1:53" ht="6.2" customHeight="1" x14ac:dyDescent="0.2">
      <c r="A42" s="8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102"/>
    </row>
    <row r="43" spans="1:53" ht="17.45" customHeight="1" x14ac:dyDescent="0.2">
      <c r="A43" s="86"/>
      <c r="B43" s="530" t="s">
        <v>1437</v>
      </c>
      <c r="C43" s="530"/>
      <c r="D43" s="530"/>
      <c r="E43" s="530"/>
      <c r="F43" s="530"/>
      <c r="G43" s="530"/>
      <c r="H43" s="530"/>
      <c r="I43" s="530"/>
      <c r="J43" s="530"/>
      <c r="K43" s="530"/>
      <c r="L43" s="530"/>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102"/>
      <c r="BA43" s="81" t="s">
        <v>65</v>
      </c>
    </row>
    <row r="44" spans="1:53" ht="6.2" customHeight="1" x14ac:dyDescent="0.2">
      <c r="A44" s="86"/>
      <c r="B44" s="100"/>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01"/>
      <c r="AN44" s="102"/>
    </row>
    <row r="45" spans="1:53" ht="17.45" customHeight="1" x14ac:dyDescent="0.2">
      <c r="A45" s="86"/>
      <c r="B45" s="116"/>
      <c r="C45" s="508" t="s">
        <v>1438</v>
      </c>
      <c r="D45" s="508"/>
      <c r="E45" s="508"/>
      <c r="F45" s="508"/>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118"/>
      <c r="AN45" s="102"/>
    </row>
    <row r="46" spans="1:53" ht="6.2" customHeight="1" x14ac:dyDescent="0.2">
      <c r="A46" s="86"/>
      <c r="B46" s="116"/>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c r="AN46" s="102"/>
      <c r="AY46" s="81" t="s">
        <v>65</v>
      </c>
    </row>
    <row r="47" spans="1:53" ht="17.45" customHeight="1" x14ac:dyDescent="0.2">
      <c r="A47" s="86"/>
      <c r="B47" s="116"/>
      <c r="C47" s="531" t="s">
        <v>1439</v>
      </c>
      <c r="D47" s="532"/>
      <c r="E47" s="532"/>
      <c r="F47" s="532"/>
      <c r="G47" s="532"/>
      <c r="H47" s="540"/>
      <c r="I47" s="473"/>
      <c r="J47" s="474"/>
      <c r="K47" s="474"/>
      <c r="L47" s="474"/>
      <c r="M47" s="474"/>
      <c r="N47" s="474"/>
      <c r="O47" s="474"/>
      <c r="P47" s="474"/>
      <c r="Q47" s="474"/>
      <c r="R47" s="474"/>
      <c r="S47" s="474"/>
      <c r="T47" s="475"/>
      <c r="W47" s="117"/>
      <c r="X47" s="531" t="s">
        <v>1440</v>
      </c>
      <c r="Y47" s="532"/>
      <c r="Z47" s="532"/>
      <c r="AA47" s="532"/>
      <c r="AB47" s="533"/>
      <c r="AC47" s="534"/>
      <c r="AD47" s="535"/>
      <c r="AE47" s="535"/>
      <c r="AF47" s="536"/>
      <c r="AG47" s="124" t="s">
        <v>8</v>
      </c>
      <c r="AH47" s="537"/>
      <c r="AI47" s="538"/>
      <c r="AJ47" s="539"/>
      <c r="AM47" s="118"/>
      <c r="AN47" s="102"/>
    </row>
    <row r="48" spans="1:53" ht="6.2" customHeight="1" x14ac:dyDescent="0.2">
      <c r="A48" s="86"/>
      <c r="B48" s="89"/>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123"/>
      <c r="AE48" s="123"/>
      <c r="AF48" s="123"/>
      <c r="AG48" s="123"/>
      <c r="AH48" s="123"/>
      <c r="AI48" s="123"/>
      <c r="AJ48" s="123"/>
      <c r="AK48" s="123"/>
      <c r="AL48" s="123"/>
      <c r="AM48" s="92"/>
      <c r="AN48" s="102"/>
    </row>
    <row r="49" spans="1:53" ht="6.2" customHeight="1" x14ac:dyDescent="0.2">
      <c r="A49" s="86"/>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102"/>
    </row>
    <row r="50" spans="1:53" ht="17.45" hidden="1" customHeight="1" x14ac:dyDescent="0.2">
      <c r="A50" s="86"/>
      <c r="B50" s="530" t="s">
        <v>1441</v>
      </c>
      <c r="C50" s="530"/>
      <c r="D50" s="530"/>
      <c r="E50" s="530"/>
      <c r="F50" s="53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102"/>
    </row>
    <row r="51" spans="1:53" ht="6.2" customHeight="1" x14ac:dyDescent="0.2">
      <c r="A51" s="86"/>
      <c r="B51" s="100"/>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01"/>
      <c r="AN51" s="102"/>
    </row>
    <row r="52" spans="1:53" ht="17.45" customHeight="1" x14ac:dyDescent="0.2">
      <c r="A52" s="86"/>
      <c r="B52" s="116"/>
      <c r="C52" s="506" t="s">
        <v>1442</v>
      </c>
      <c r="D52" s="506"/>
      <c r="E52" s="506"/>
      <c r="F52" s="507"/>
      <c r="G52" s="507"/>
      <c r="H52" s="507"/>
      <c r="I52" s="507"/>
      <c r="J52" s="507"/>
      <c r="K52" s="507"/>
      <c r="L52" s="507"/>
      <c r="M52" s="74"/>
      <c r="N52" s="506" t="s">
        <v>1443</v>
      </c>
      <c r="O52" s="506"/>
      <c r="P52" s="506"/>
      <c r="Q52" s="507"/>
      <c r="R52" s="507"/>
      <c r="S52" s="507"/>
      <c r="T52" s="507"/>
      <c r="U52" s="507"/>
      <c r="V52" s="507"/>
      <c r="W52" s="117"/>
      <c r="X52" s="531" t="s">
        <v>1444</v>
      </c>
      <c r="Y52" s="532"/>
      <c r="Z52" s="532"/>
      <c r="AA52" s="533"/>
      <c r="AB52" s="541"/>
      <c r="AC52" s="542"/>
      <c r="AD52" s="542"/>
      <c r="AE52" s="542"/>
      <c r="AF52" s="542"/>
      <c r="AG52" s="542"/>
      <c r="AH52" s="542"/>
      <c r="AI52" s="542"/>
      <c r="AJ52" s="542"/>
      <c r="AK52" s="542"/>
      <c r="AL52" s="543"/>
      <c r="AM52" s="118"/>
      <c r="AN52" s="102"/>
    </row>
    <row r="53" spans="1:53" ht="6.2" customHeight="1" x14ac:dyDescent="0.2">
      <c r="A53" s="86"/>
      <c r="B53" s="116"/>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AN53" s="102"/>
    </row>
    <row r="54" spans="1:53" ht="16.7" customHeight="1" x14ac:dyDescent="0.2">
      <c r="A54" s="86"/>
      <c r="B54" s="116"/>
      <c r="C54" s="544" t="s">
        <v>1445</v>
      </c>
      <c r="D54" s="545"/>
      <c r="E54" s="545"/>
      <c r="F54" s="546"/>
      <c r="G54" s="551"/>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3"/>
      <c r="AM54" s="118"/>
      <c r="AN54" s="102"/>
    </row>
    <row r="55" spans="1:53" ht="6.2" customHeight="1" x14ac:dyDescent="0.2">
      <c r="A55" s="86"/>
      <c r="B55" s="116"/>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8"/>
      <c r="AN55" s="102"/>
      <c r="BA55" s="81" t="s">
        <v>65</v>
      </c>
    </row>
    <row r="56" spans="1:53" ht="5.25" customHeight="1" x14ac:dyDescent="0.2">
      <c r="A56" s="104"/>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18"/>
    </row>
    <row r="57" spans="1:53" ht="12.75" x14ac:dyDescent="0.2">
      <c r="A57" s="104"/>
      <c r="B57" s="547" t="s">
        <v>1329</v>
      </c>
      <c r="C57" s="547"/>
      <c r="D57" s="547"/>
      <c r="E57" s="547"/>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118"/>
    </row>
    <row r="58" spans="1:53" s="206" customFormat="1" ht="6.75" customHeight="1" x14ac:dyDescent="0.2">
      <c r="A58" s="476"/>
      <c r="B58" s="477"/>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9"/>
      <c r="AN58" s="118"/>
    </row>
    <row r="59" spans="1:53" s="98" customFormat="1" ht="11.25" x14ac:dyDescent="0.2">
      <c r="A59" s="126"/>
      <c r="B59" s="126"/>
      <c r="C59" s="548" t="s">
        <v>9</v>
      </c>
      <c r="D59" s="548"/>
      <c r="E59" s="548"/>
      <c r="F59" s="548"/>
      <c r="G59" s="548"/>
      <c r="H59" s="548"/>
      <c r="I59" s="548"/>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8"/>
      <c r="AH59" s="548"/>
      <c r="AI59" s="548"/>
      <c r="AJ59" s="548"/>
      <c r="AK59" s="548"/>
      <c r="AL59" s="548"/>
      <c r="AM59" s="127"/>
      <c r="AN59" s="127"/>
    </row>
    <row r="60" spans="1:53" s="131" customFormat="1" ht="16.5" customHeight="1" x14ac:dyDescent="0.2">
      <c r="A60" s="128"/>
      <c r="B60" s="128"/>
      <c r="C60" s="549" t="s">
        <v>1330</v>
      </c>
      <c r="D60" s="549"/>
      <c r="E60" s="549"/>
      <c r="F60" s="507"/>
      <c r="G60" s="507"/>
      <c r="H60" s="507"/>
      <c r="I60" s="507"/>
      <c r="J60" s="507"/>
      <c r="K60" s="507"/>
      <c r="L60" s="507"/>
      <c r="M60" s="507"/>
      <c r="N60" s="507"/>
      <c r="O60" s="507"/>
      <c r="P60" s="507"/>
      <c r="Q60" s="507"/>
      <c r="R60" s="507"/>
      <c r="S60" s="507"/>
      <c r="T60" s="507"/>
      <c r="U60" s="507"/>
      <c r="V60" s="507"/>
      <c r="W60" s="507"/>
      <c r="X60" s="129"/>
      <c r="Y60" s="550" t="s">
        <v>1331</v>
      </c>
      <c r="Z60" s="550"/>
      <c r="AA60" s="550"/>
      <c r="AB60" s="550"/>
      <c r="AC60" s="550"/>
      <c r="AD60" s="470"/>
      <c r="AE60" s="471"/>
      <c r="AF60" s="471"/>
      <c r="AG60" s="471"/>
      <c r="AH60" s="471"/>
      <c r="AI60" s="471"/>
      <c r="AJ60" s="471"/>
      <c r="AK60" s="471"/>
      <c r="AL60" s="472"/>
      <c r="AM60" s="130"/>
      <c r="AN60" s="130"/>
    </row>
    <row r="61" spans="1:53" s="131" customFormat="1" ht="9" x14ac:dyDescent="0.2">
      <c r="A61" s="128"/>
      <c r="B61" s="132"/>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9"/>
      <c r="AN61" s="130"/>
    </row>
    <row r="62" spans="1:53" s="131" customFormat="1" ht="13.5" customHeight="1" x14ac:dyDescent="0.2">
      <c r="A62" s="128"/>
      <c r="B62" s="128"/>
      <c r="C62" s="550" t="s">
        <v>1332</v>
      </c>
      <c r="D62" s="550"/>
      <c r="E62" s="550"/>
      <c r="F62" s="507"/>
      <c r="G62" s="507"/>
      <c r="H62" s="507"/>
      <c r="I62" s="507"/>
      <c r="J62" s="507"/>
      <c r="K62" s="507"/>
      <c r="L62" s="507"/>
      <c r="M62" s="507"/>
      <c r="N62" s="507"/>
      <c r="O62" s="129"/>
      <c r="P62" s="507"/>
      <c r="Q62" s="507"/>
      <c r="R62" s="507"/>
      <c r="S62" s="507"/>
      <c r="T62" s="507"/>
      <c r="U62" s="507"/>
      <c r="V62" s="507"/>
      <c r="W62" s="507"/>
      <c r="X62" s="507"/>
      <c r="Y62" s="133"/>
      <c r="Z62" s="133"/>
      <c r="AA62" s="550" t="s">
        <v>1333</v>
      </c>
      <c r="AB62" s="550"/>
      <c r="AC62" s="550"/>
      <c r="AD62" s="507"/>
      <c r="AE62" s="507"/>
      <c r="AF62" s="507"/>
      <c r="AG62" s="507"/>
      <c r="AH62" s="507"/>
      <c r="AI62" s="507"/>
      <c r="AJ62" s="507"/>
      <c r="AK62" s="507"/>
      <c r="AL62" s="507"/>
      <c r="AM62" s="130"/>
      <c r="AN62" s="130"/>
    </row>
    <row r="63" spans="1:53" s="131" customFormat="1" ht="9" x14ac:dyDescent="0.2">
      <c r="A63" s="128"/>
      <c r="B63" s="132"/>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9"/>
      <c r="AN63" s="130"/>
    </row>
    <row r="64" spans="1:53" s="131" customFormat="1" ht="15" customHeight="1" x14ac:dyDescent="0.2">
      <c r="A64" s="128"/>
      <c r="B64" s="128"/>
      <c r="C64" s="550" t="s">
        <v>1334</v>
      </c>
      <c r="D64" s="550"/>
      <c r="E64" s="550"/>
      <c r="F64" s="507"/>
      <c r="G64" s="507"/>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130"/>
      <c r="AN64" s="130"/>
    </row>
    <row r="65" spans="1:59" s="131" customFormat="1" ht="9" x14ac:dyDescent="0.2">
      <c r="A65" s="128"/>
      <c r="B65" s="128"/>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30"/>
      <c r="AN65" s="130"/>
    </row>
    <row r="66" spans="1:59" s="98" customFormat="1" ht="11.25" x14ac:dyDescent="0.2">
      <c r="A66" s="126"/>
      <c r="B66" s="126"/>
      <c r="C66" s="548" t="s">
        <v>10</v>
      </c>
      <c r="D66" s="548"/>
      <c r="E66" s="548"/>
      <c r="F66" s="548"/>
      <c r="G66" s="548"/>
      <c r="H66" s="548"/>
      <c r="I66" s="548"/>
      <c r="J66" s="548"/>
      <c r="K66" s="548"/>
      <c r="L66" s="548"/>
      <c r="M66" s="548"/>
      <c r="N66" s="548"/>
      <c r="O66" s="548"/>
      <c r="P66" s="548"/>
      <c r="Q66" s="548"/>
      <c r="R66" s="548"/>
      <c r="S66" s="548"/>
      <c r="T66" s="548"/>
      <c r="U66" s="548"/>
      <c r="V66" s="548"/>
      <c r="W66" s="548"/>
      <c r="X66" s="548"/>
      <c r="Y66" s="548"/>
      <c r="Z66" s="548"/>
      <c r="AA66" s="548"/>
      <c r="AB66" s="548"/>
      <c r="AC66" s="548"/>
      <c r="AD66" s="548"/>
      <c r="AE66" s="548"/>
      <c r="AF66" s="548"/>
      <c r="AG66" s="548"/>
      <c r="AH66" s="548"/>
      <c r="AI66" s="548"/>
      <c r="AJ66" s="548"/>
      <c r="AK66" s="548"/>
      <c r="AL66" s="548"/>
      <c r="AM66" s="127"/>
      <c r="AN66" s="127"/>
    </row>
    <row r="67" spans="1:59" s="131" customFormat="1" ht="11.25" x14ac:dyDescent="0.2">
      <c r="A67" s="128"/>
      <c r="B67" s="128"/>
      <c r="C67" s="550" t="s">
        <v>1335</v>
      </c>
      <c r="D67" s="550"/>
      <c r="E67" s="550"/>
      <c r="F67" s="550"/>
      <c r="G67" s="550"/>
      <c r="H67" s="550"/>
      <c r="I67" s="550"/>
      <c r="J67" s="550"/>
      <c r="K67" s="550"/>
      <c r="L67" s="550"/>
      <c r="M67" s="550"/>
      <c r="N67" s="550"/>
      <c r="O67" s="507"/>
      <c r="P67" s="507"/>
      <c r="Q67" s="507"/>
      <c r="R67" s="507"/>
      <c r="S67" s="507"/>
      <c r="T67" s="507"/>
      <c r="U67" s="507"/>
      <c r="V67" s="507"/>
      <c r="W67" s="507"/>
      <c r="X67" s="507"/>
      <c r="Y67" s="507"/>
      <c r="Z67" s="507"/>
      <c r="AA67" s="507"/>
      <c r="AB67" s="507"/>
      <c r="AC67" s="507"/>
      <c r="AD67" s="507"/>
      <c r="AE67" s="507"/>
      <c r="AF67" s="507"/>
      <c r="AG67" s="507"/>
      <c r="AH67" s="507"/>
      <c r="AI67" s="507"/>
      <c r="AJ67" s="507"/>
      <c r="AK67" s="507"/>
      <c r="AL67" s="507"/>
      <c r="AM67" s="130"/>
      <c r="AN67" s="130"/>
    </row>
    <row r="68" spans="1:59" s="98" customFormat="1" ht="11.25" x14ac:dyDescent="0.2">
      <c r="A68" s="126"/>
      <c r="B68" s="126"/>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27"/>
      <c r="AN68" s="127"/>
    </row>
    <row r="69" spans="1:59" s="131" customFormat="1" ht="12.75" x14ac:dyDescent="0.2">
      <c r="A69" s="128"/>
      <c r="B69" s="128"/>
      <c r="C69" s="549" t="s">
        <v>1330</v>
      </c>
      <c r="D69" s="549"/>
      <c r="E69" s="549"/>
      <c r="F69" s="507"/>
      <c r="G69" s="507"/>
      <c r="H69" s="507"/>
      <c r="I69" s="507"/>
      <c r="J69" s="507"/>
      <c r="K69" s="507"/>
      <c r="L69" s="507"/>
      <c r="M69" s="507"/>
      <c r="N69" s="507"/>
      <c r="O69" s="507"/>
      <c r="P69" s="507"/>
      <c r="Q69" s="507"/>
      <c r="R69" s="507"/>
      <c r="S69" s="507"/>
      <c r="T69" s="507"/>
      <c r="U69" s="507"/>
      <c r="V69" s="507"/>
      <c r="W69" s="507"/>
      <c r="X69" s="129"/>
      <c r="Y69" s="550" t="s">
        <v>1336</v>
      </c>
      <c r="Z69" s="550"/>
      <c r="AA69" s="550"/>
      <c r="AB69" s="550"/>
      <c r="AC69" s="550"/>
      <c r="AD69" s="470"/>
      <c r="AE69" s="471"/>
      <c r="AF69" s="471"/>
      <c r="AG69" s="471"/>
      <c r="AH69" s="471"/>
      <c r="AI69" s="471"/>
      <c r="AJ69" s="471"/>
      <c r="AK69" s="471"/>
      <c r="AL69" s="472"/>
      <c r="AM69" s="130"/>
      <c r="AN69" s="130"/>
    </row>
    <row r="70" spans="1:59" s="131" customFormat="1" ht="9" x14ac:dyDescent="0.2">
      <c r="A70" s="128"/>
      <c r="B70" s="132"/>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9"/>
      <c r="AN70" s="130"/>
    </row>
    <row r="71" spans="1:59" s="131" customFormat="1" ht="11.25" x14ac:dyDescent="0.2">
      <c r="A71" s="128"/>
      <c r="B71" s="128"/>
      <c r="C71" s="550" t="s">
        <v>1332</v>
      </c>
      <c r="D71" s="550"/>
      <c r="E71" s="550"/>
      <c r="F71" s="507"/>
      <c r="G71" s="507"/>
      <c r="H71" s="507"/>
      <c r="I71" s="507"/>
      <c r="J71" s="507"/>
      <c r="K71" s="507"/>
      <c r="L71" s="507"/>
      <c r="M71" s="507"/>
      <c r="N71" s="507"/>
      <c r="O71" s="129"/>
      <c r="P71" s="507"/>
      <c r="Q71" s="507"/>
      <c r="R71" s="507"/>
      <c r="S71" s="507"/>
      <c r="T71" s="507"/>
      <c r="U71" s="507"/>
      <c r="V71" s="507"/>
      <c r="W71" s="507"/>
      <c r="X71" s="507"/>
      <c r="Y71" s="133"/>
      <c r="Z71" s="133"/>
      <c r="AA71" s="550" t="s">
        <v>1333</v>
      </c>
      <c r="AB71" s="550"/>
      <c r="AC71" s="550"/>
      <c r="AD71" s="507"/>
      <c r="AE71" s="507"/>
      <c r="AF71" s="507"/>
      <c r="AG71" s="507"/>
      <c r="AH71" s="507"/>
      <c r="AI71" s="507"/>
      <c r="AJ71" s="507"/>
      <c r="AK71" s="507"/>
      <c r="AL71" s="507"/>
      <c r="AM71" s="130"/>
      <c r="AN71" s="130"/>
    </row>
    <row r="72" spans="1:59" s="131" customFormat="1" ht="9" x14ac:dyDescent="0.2">
      <c r="A72" s="128"/>
      <c r="B72" s="132"/>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c r="AN72" s="130"/>
    </row>
    <row r="73" spans="1:59" s="131" customFormat="1" ht="11.25" x14ac:dyDescent="0.2">
      <c r="A73" s="128"/>
      <c r="B73" s="128"/>
      <c r="C73" s="549" t="s">
        <v>1334</v>
      </c>
      <c r="D73" s="552"/>
      <c r="E73" s="553"/>
      <c r="F73" s="554"/>
      <c r="G73" s="555"/>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6"/>
      <c r="AM73" s="130"/>
      <c r="AN73" s="130"/>
    </row>
    <row r="74" spans="1:59" s="136" customFormat="1" ht="93.75" customHeight="1" x14ac:dyDescent="0.2">
      <c r="A74" s="29"/>
      <c r="B74" s="480"/>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2"/>
      <c r="AN74" s="67"/>
    </row>
    <row r="75" spans="1:59" s="137" customFormat="1" ht="15" hidden="1" customHeight="1" x14ac:dyDescent="0.2">
      <c r="A75" s="557" t="s">
        <v>11</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7"/>
      <c r="AD75" s="557"/>
      <c r="AE75" s="557"/>
      <c r="AF75" s="557"/>
      <c r="AG75" s="557"/>
      <c r="AH75" s="557"/>
      <c r="AI75" s="557"/>
      <c r="AJ75" s="557"/>
      <c r="AK75" s="557"/>
      <c r="AL75" s="557"/>
      <c r="AM75" s="557"/>
      <c r="AN75" s="557"/>
    </row>
    <row r="76" spans="1:59" s="98" customFormat="1" ht="10.15" hidden="1" customHeight="1" x14ac:dyDescent="0.2">
      <c r="A76" s="126"/>
      <c r="B76" s="94"/>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96"/>
      <c r="AN76" s="127"/>
    </row>
    <row r="77" spans="1:59" s="98" customFormat="1" ht="10.15" hidden="1" customHeight="1" x14ac:dyDescent="0.2">
      <c r="A77" s="126"/>
      <c r="B77" s="126"/>
      <c r="C77" s="139" t="s">
        <v>12</v>
      </c>
      <c r="D77" s="140"/>
      <c r="E77" s="140"/>
      <c r="F77" s="140"/>
      <c r="G77" s="140"/>
      <c r="H77" s="140"/>
      <c r="I77" s="140"/>
      <c r="J77" s="140"/>
      <c r="K77" s="140"/>
      <c r="L77" s="140"/>
      <c r="M77" s="140"/>
      <c r="N77" s="140"/>
      <c r="O77" s="140"/>
      <c r="P77" s="140"/>
      <c r="Q77" s="140"/>
      <c r="R77" s="140"/>
      <c r="S77" s="141"/>
      <c r="T77" s="142" t="s">
        <v>13</v>
      </c>
      <c r="U77" s="143"/>
      <c r="V77" s="143"/>
      <c r="W77" s="143"/>
      <c r="X77" s="143"/>
      <c r="Y77" s="143"/>
      <c r="Z77" s="143"/>
      <c r="AA77" s="143"/>
      <c r="AB77" s="143"/>
      <c r="AC77" s="143"/>
      <c r="AD77" s="143"/>
      <c r="AE77" s="143"/>
      <c r="AF77" s="143"/>
      <c r="AG77" s="143"/>
      <c r="AH77" s="143"/>
      <c r="AI77" s="143"/>
      <c r="AJ77" s="144"/>
      <c r="AK77" s="145"/>
      <c r="AL77" s="145"/>
      <c r="AM77" s="127"/>
      <c r="AN77" s="127"/>
    </row>
    <row r="78" spans="1:59" s="108" customFormat="1" ht="11.1" hidden="1" customHeight="1" x14ac:dyDescent="0.15">
      <c r="A78" s="146"/>
      <c r="B78" s="128"/>
      <c r="C78" s="147" t="s">
        <v>1338</v>
      </c>
      <c r="D78" s="133"/>
      <c r="E78" s="133"/>
      <c r="F78" s="148"/>
      <c r="G78" s="148"/>
      <c r="H78" s="148"/>
      <c r="I78" s="148"/>
      <c r="J78" s="148"/>
      <c r="K78" s="133"/>
      <c r="L78" s="133"/>
      <c r="M78" s="133"/>
      <c r="N78" s="133"/>
      <c r="O78" s="133"/>
      <c r="P78" s="133"/>
      <c r="Q78" s="149"/>
      <c r="R78" s="149"/>
      <c r="S78" s="130"/>
      <c r="T78" s="150"/>
      <c r="U78" s="150"/>
      <c r="V78" s="150"/>
      <c r="W78" s="150"/>
      <c r="X78" s="150"/>
      <c r="Y78" s="150"/>
      <c r="Z78" s="150"/>
      <c r="AA78" s="150"/>
      <c r="AB78" s="150"/>
      <c r="AC78" s="150"/>
      <c r="AD78" s="150"/>
      <c r="AE78" s="150"/>
      <c r="AF78" s="150"/>
      <c r="AG78" s="150"/>
      <c r="AH78" s="150"/>
      <c r="AI78" s="150"/>
      <c r="AJ78" s="150"/>
      <c r="AK78" s="150"/>
      <c r="AL78" s="151"/>
      <c r="AM78" s="130"/>
      <c r="AN78" s="130"/>
      <c r="AX78" s="152"/>
      <c r="AY78" s="152"/>
      <c r="AZ78" s="152"/>
      <c r="BA78" s="152"/>
    </row>
    <row r="79" spans="1:59" s="108" customFormat="1" ht="11.1" hidden="1" customHeight="1" x14ac:dyDescent="0.15">
      <c r="A79" s="146"/>
      <c r="B79" s="128"/>
      <c r="C79" s="147" t="s">
        <v>1339</v>
      </c>
      <c r="D79" s="133"/>
      <c r="E79" s="133"/>
      <c r="F79" s="148"/>
      <c r="G79" s="148"/>
      <c r="H79" s="148"/>
      <c r="I79" s="148"/>
      <c r="J79" s="148"/>
      <c r="K79" s="133"/>
      <c r="L79" s="133"/>
      <c r="M79" s="133"/>
      <c r="N79" s="133"/>
      <c r="O79" s="133"/>
      <c r="P79" s="133"/>
      <c r="Q79" s="149"/>
      <c r="R79" s="149"/>
      <c r="S79" s="130"/>
      <c r="T79" s="150" t="s">
        <v>1340</v>
      </c>
      <c r="U79" s="150"/>
      <c r="V79" s="150"/>
      <c r="W79" s="150"/>
      <c r="X79" s="150"/>
      <c r="Y79" s="150"/>
      <c r="Z79" s="150"/>
      <c r="AA79" s="150"/>
      <c r="AB79" s="150"/>
      <c r="AC79" s="150"/>
      <c r="AD79" s="150"/>
      <c r="AE79" s="150"/>
      <c r="AF79" s="150"/>
      <c r="AG79" s="150"/>
      <c r="AH79" s="150"/>
      <c r="AI79" s="150"/>
      <c r="AJ79" s="150"/>
      <c r="AK79" s="150"/>
      <c r="AL79" s="151"/>
      <c r="AM79" s="130"/>
      <c r="AN79" s="130"/>
      <c r="AX79" s="152"/>
      <c r="AY79" s="152"/>
      <c r="AZ79" s="152"/>
      <c r="BA79" s="152"/>
    </row>
    <row r="80" spans="1:59" s="108" customFormat="1" ht="11.1" hidden="1" customHeight="1" x14ac:dyDescent="0.15">
      <c r="A80" s="146"/>
      <c r="B80" s="128"/>
      <c r="C80" s="147" t="s">
        <v>1341</v>
      </c>
      <c r="D80" s="133"/>
      <c r="E80" s="133"/>
      <c r="F80" s="148"/>
      <c r="G80" s="148"/>
      <c r="H80" s="148"/>
      <c r="I80" s="148"/>
      <c r="J80" s="148"/>
      <c r="K80" s="133"/>
      <c r="L80" s="133"/>
      <c r="M80" s="133"/>
      <c r="N80" s="133"/>
      <c r="O80" s="133"/>
      <c r="P80" s="133"/>
      <c r="Q80" s="149"/>
      <c r="R80" s="149"/>
      <c r="S80" s="130"/>
      <c r="T80" s="150" t="s">
        <v>1342</v>
      </c>
      <c r="U80" s="150"/>
      <c r="V80" s="150"/>
      <c r="W80" s="150"/>
      <c r="X80" s="150"/>
      <c r="Y80" s="150"/>
      <c r="Z80" s="150"/>
      <c r="AA80" s="150"/>
      <c r="AB80" s="150"/>
      <c r="AC80" s="150"/>
      <c r="AD80" s="150"/>
      <c r="AE80" s="150"/>
      <c r="AF80" s="150"/>
      <c r="AG80" s="150"/>
      <c r="AH80" s="150"/>
      <c r="AI80" s="150"/>
      <c r="AJ80" s="150"/>
      <c r="AK80" s="150"/>
      <c r="AL80" s="151"/>
      <c r="AM80" s="130"/>
      <c r="AN80" s="130"/>
      <c r="AX80" s="152"/>
      <c r="AY80" s="152"/>
      <c r="AZ80" s="152"/>
      <c r="BA80" s="152"/>
      <c r="BG80" s="108" t="s">
        <v>65</v>
      </c>
    </row>
    <row r="81" spans="1:53" s="108" customFormat="1" ht="11.1" hidden="1" customHeight="1" x14ac:dyDescent="0.15">
      <c r="A81" s="146"/>
      <c r="B81" s="128"/>
      <c r="C81" s="147" t="s">
        <v>1343</v>
      </c>
      <c r="D81" s="133"/>
      <c r="E81" s="133"/>
      <c r="F81" s="148"/>
      <c r="G81" s="148"/>
      <c r="H81" s="148"/>
      <c r="I81" s="148"/>
      <c r="J81" s="148"/>
      <c r="K81" s="133"/>
      <c r="L81" s="133"/>
      <c r="M81" s="133"/>
      <c r="N81" s="133"/>
      <c r="O81" s="133"/>
      <c r="P81" s="133"/>
      <c r="Q81" s="149"/>
      <c r="R81" s="149"/>
      <c r="S81" s="130"/>
      <c r="T81" s="150" t="s">
        <v>1344</v>
      </c>
      <c r="U81" s="150"/>
      <c r="V81" s="150"/>
      <c r="W81" s="150"/>
      <c r="X81" s="150"/>
      <c r="Y81" s="150"/>
      <c r="Z81" s="150"/>
      <c r="AA81" s="150"/>
      <c r="AB81" s="150"/>
      <c r="AC81" s="150"/>
      <c r="AD81" s="150"/>
      <c r="AE81" s="150"/>
      <c r="AF81" s="150"/>
      <c r="AG81" s="150"/>
      <c r="AH81" s="150"/>
      <c r="AI81" s="150"/>
      <c r="AJ81" s="150"/>
      <c r="AK81" s="150"/>
      <c r="AL81" s="151"/>
      <c r="AM81" s="130"/>
      <c r="AN81" s="130"/>
      <c r="AR81" s="108" t="s">
        <v>65</v>
      </c>
      <c r="AW81" s="108" t="s">
        <v>65</v>
      </c>
      <c r="AX81" s="152"/>
      <c r="AY81" s="152"/>
      <c r="AZ81" s="152"/>
      <c r="BA81" s="152"/>
    </row>
    <row r="82" spans="1:53" s="108" customFormat="1" ht="11.1" hidden="1" customHeight="1" x14ac:dyDescent="0.15">
      <c r="A82" s="146"/>
      <c r="B82" s="128"/>
      <c r="C82" s="147" t="s">
        <v>1345</v>
      </c>
      <c r="D82" s="133"/>
      <c r="E82" s="133"/>
      <c r="F82" s="148"/>
      <c r="G82" s="148"/>
      <c r="H82" s="148"/>
      <c r="I82" s="148"/>
      <c r="J82" s="148"/>
      <c r="K82" s="133"/>
      <c r="L82" s="133"/>
      <c r="M82" s="133"/>
      <c r="N82" s="133"/>
      <c r="O82" s="133"/>
      <c r="P82" s="133"/>
      <c r="Q82" s="149"/>
      <c r="R82" s="149"/>
      <c r="S82" s="130"/>
      <c r="T82" s="150" t="s">
        <v>1346</v>
      </c>
      <c r="U82" s="150"/>
      <c r="V82" s="150"/>
      <c r="W82" s="150"/>
      <c r="X82" s="150"/>
      <c r="Y82" s="150"/>
      <c r="Z82" s="150"/>
      <c r="AA82" s="150"/>
      <c r="AB82" s="150"/>
      <c r="AC82" s="150"/>
      <c r="AD82" s="150"/>
      <c r="AE82" s="150"/>
      <c r="AF82" s="150"/>
      <c r="AG82" s="150"/>
      <c r="AH82" s="150"/>
      <c r="AI82" s="150"/>
      <c r="AJ82" s="150"/>
      <c r="AK82" s="150"/>
      <c r="AL82" s="151"/>
      <c r="AM82" s="130"/>
      <c r="AN82" s="130"/>
      <c r="AX82" s="152"/>
      <c r="AY82" s="152"/>
      <c r="AZ82" s="152" t="s">
        <v>65</v>
      </c>
      <c r="BA82" s="152"/>
    </row>
    <row r="83" spans="1:53" s="108" customFormat="1" ht="11.1" hidden="1" customHeight="1" x14ac:dyDescent="0.15">
      <c r="A83" s="146"/>
      <c r="B83" s="128"/>
      <c r="C83" s="147" t="s">
        <v>1347</v>
      </c>
      <c r="D83" s="133"/>
      <c r="E83" s="133"/>
      <c r="F83" s="148"/>
      <c r="G83" s="148"/>
      <c r="H83" s="148"/>
      <c r="I83" s="148"/>
      <c r="J83" s="148" t="s">
        <v>65</v>
      </c>
      <c r="K83" s="133"/>
      <c r="L83" s="133"/>
      <c r="M83" s="133" t="s">
        <v>65</v>
      </c>
      <c r="N83" s="133"/>
      <c r="O83" s="133"/>
      <c r="P83" s="133"/>
      <c r="Q83" s="149"/>
      <c r="R83" s="149"/>
      <c r="S83" s="130"/>
      <c r="T83" s="150" t="s">
        <v>1348</v>
      </c>
      <c r="U83" s="150"/>
      <c r="V83" s="150"/>
      <c r="W83" s="150"/>
      <c r="X83" s="150"/>
      <c r="Y83" s="150"/>
      <c r="Z83" s="150"/>
      <c r="AA83" s="150"/>
      <c r="AB83" s="150"/>
      <c r="AC83" s="150"/>
      <c r="AD83" s="150"/>
      <c r="AE83" s="150"/>
      <c r="AF83" s="150"/>
      <c r="AG83" s="150"/>
      <c r="AH83" s="150"/>
      <c r="AI83" s="150"/>
      <c r="AJ83" s="150"/>
      <c r="AK83" s="150"/>
      <c r="AL83" s="151"/>
      <c r="AM83" s="130"/>
      <c r="AN83" s="130"/>
      <c r="AV83" s="108" t="s">
        <v>65</v>
      </c>
      <c r="AX83" s="152"/>
      <c r="AY83" s="152"/>
      <c r="AZ83" s="152"/>
      <c r="BA83" s="152"/>
    </row>
    <row r="84" spans="1:53" s="108" customFormat="1" ht="11.1" hidden="1" customHeight="1" x14ac:dyDescent="0.15">
      <c r="A84" s="146"/>
      <c r="B84" s="128"/>
      <c r="C84" s="147" t="s">
        <v>1349</v>
      </c>
      <c r="D84" s="133"/>
      <c r="E84" s="133"/>
      <c r="F84" s="148"/>
      <c r="G84" s="148"/>
      <c r="H84" s="148"/>
      <c r="I84" s="148"/>
      <c r="J84" s="148"/>
      <c r="K84" s="133"/>
      <c r="L84" s="133"/>
      <c r="M84" s="133"/>
      <c r="N84" s="133"/>
      <c r="O84" s="133"/>
      <c r="P84" s="133"/>
      <c r="Q84" s="149"/>
      <c r="R84" s="149"/>
      <c r="S84" s="130"/>
      <c r="T84" s="150" t="s">
        <v>1350</v>
      </c>
      <c r="U84" s="150"/>
      <c r="V84" s="150"/>
      <c r="W84" s="150"/>
      <c r="X84" s="150"/>
      <c r="Y84" s="150"/>
      <c r="Z84" s="150"/>
      <c r="AA84" s="150"/>
      <c r="AB84" s="150"/>
      <c r="AC84" s="150"/>
      <c r="AD84" s="150"/>
      <c r="AE84" s="150"/>
      <c r="AF84" s="150"/>
      <c r="AG84" s="150"/>
      <c r="AH84" s="150"/>
      <c r="AI84" s="150"/>
      <c r="AJ84" s="150"/>
      <c r="AK84" s="150"/>
      <c r="AL84" s="151"/>
      <c r="AM84" s="130"/>
      <c r="AN84" s="130"/>
      <c r="AX84" s="152"/>
      <c r="AY84" s="152"/>
      <c r="AZ84" s="152"/>
      <c r="BA84" s="152"/>
    </row>
    <row r="85" spans="1:53" s="108" customFormat="1" ht="11.1" hidden="1" customHeight="1" x14ac:dyDescent="0.15">
      <c r="A85" s="146"/>
      <c r="B85" s="128"/>
      <c r="C85" s="147" t="s">
        <v>1351</v>
      </c>
      <c r="D85" s="133"/>
      <c r="E85" s="133"/>
      <c r="F85" s="148"/>
      <c r="G85" s="148"/>
      <c r="H85" s="148"/>
      <c r="I85" s="148"/>
      <c r="J85" s="148"/>
      <c r="K85" s="133"/>
      <c r="L85" s="133"/>
      <c r="M85" s="133"/>
      <c r="N85" s="133"/>
      <c r="O85" s="133"/>
      <c r="P85" s="133"/>
      <c r="Q85" s="149"/>
      <c r="R85" s="149"/>
      <c r="S85" s="130"/>
      <c r="T85" s="150" t="s">
        <v>1352</v>
      </c>
      <c r="U85" s="150"/>
      <c r="V85" s="150"/>
      <c r="W85" s="150"/>
      <c r="X85" s="150"/>
      <c r="Y85" s="150"/>
      <c r="Z85" s="150"/>
      <c r="AA85" s="150"/>
      <c r="AB85" s="150"/>
      <c r="AC85" s="150"/>
      <c r="AD85" s="150"/>
      <c r="AE85" s="150"/>
      <c r="AF85" s="150"/>
      <c r="AG85" s="150"/>
      <c r="AH85" s="150"/>
      <c r="AI85" s="150"/>
      <c r="AJ85" s="150"/>
      <c r="AK85" s="150"/>
      <c r="AL85" s="151"/>
      <c r="AM85" s="130"/>
      <c r="AN85" s="130"/>
      <c r="AR85" s="108" t="s">
        <v>65</v>
      </c>
      <c r="AX85" s="152"/>
      <c r="AY85" s="152"/>
      <c r="AZ85" s="152"/>
      <c r="BA85" s="152"/>
    </row>
    <row r="86" spans="1:53" s="108" customFormat="1" ht="11.1" hidden="1" customHeight="1" x14ac:dyDescent="0.15">
      <c r="A86" s="146"/>
      <c r="B86" s="128"/>
      <c r="C86" s="147" t="s">
        <v>1353</v>
      </c>
      <c r="D86" s="133"/>
      <c r="E86" s="133"/>
      <c r="F86" s="148"/>
      <c r="G86" s="148"/>
      <c r="H86" s="148"/>
      <c r="I86" s="148"/>
      <c r="J86" s="148"/>
      <c r="K86" s="133"/>
      <c r="L86" s="133"/>
      <c r="M86" s="133" t="s">
        <v>65</v>
      </c>
      <c r="N86" s="133"/>
      <c r="O86" s="133"/>
      <c r="P86" s="133"/>
      <c r="Q86" s="149"/>
      <c r="R86" s="149"/>
      <c r="S86" s="130"/>
      <c r="T86" s="150"/>
      <c r="U86" s="150"/>
      <c r="V86" s="150"/>
      <c r="W86" s="150"/>
      <c r="X86" s="150"/>
      <c r="Y86" s="150"/>
      <c r="Z86" s="150"/>
      <c r="AA86" s="150"/>
      <c r="AB86" s="150"/>
      <c r="AC86" s="150"/>
      <c r="AD86" s="150"/>
      <c r="AE86" s="150"/>
      <c r="AF86" s="150"/>
      <c r="AG86" s="150"/>
      <c r="AH86" s="150"/>
      <c r="AI86" s="150"/>
      <c r="AJ86" s="150"/>
      <c r="AK86" s="150"/>
      <c r="AL86" s="151"/>
      <c r="AM86" s="130"/>
      <c r="AN86" s="130"/>
      <c r="AX86" s="152"/>
      <c r="AY86" s="152"/>
      <c r="AZ86" s="152"/>
      <c r="BA86" s="152"/>
    </row>
    <row r="87" spans="1:53" s="108" customFormat="1" ht="11.1" hidden="1" customHeight="1" x14ac:dyDescent="0.15">
      <c r="A87" s="146"/>
      <c r="B87" s="128"/>
      <c r="C87" s="147" t="s">
        <v>1354</v>
      </c>
      <c r="D87" s="133"/>
      <c r="E87" s="133"/>
      <c r="F87" s="148"/>
      <c r="G87" s="148"/>
      <c r="H87" s="148"/>
      <c r="I87" s="148"/>
      <c r="J87" s="148"/>
      <c r="K87" s="133"/>
      <c r="L87" s="133"/>
      <c r="M87" s="133" t="s">
        <v>65</v>
      </c>
      <c r="N87" s="133"/>
      <c r="O87" s="133"/>
      <c r="P87" s="133"/>
      <c r="Q87" s="149"/>
      <c r="R87" s="149"/>
      <c r="S87" s="130"/>
      <c r="T87" s="150"/>
      <c r="U87" s="150"/>
      <c r="V87" s="150"/>
      <c r="W87" s="150"/>
      <c r="X87" s="150"/>
      <c r="Y87" s="150"/>
      <c r="Z87" s="150"/>
      <c r="AA87" s="150"/>
      <c r="AB87" s="150"/>
      <c r="AC87" s="150"/>
      <c r="AD87" s="150"/>
      <c r="AE87" s="150"/>
      <c r="AF87" s="150"/>
      <c r="AG87" s="150"/>
      <c r="AH87" s="150"/>
      <c r="AI87" s="150"/>
      <c r="AJ87" s="150"/>
      <c r="AK87" s="150"/>
      <c r="AL87" s="151"/>
      <c r="AM87" s="130"/>
      <c r="AN87" s="130"/>
      <c r="AR87" s="108" t="s">
        <v>65</v>
      </c>
      <c r="AX87" s="152"/>
      <c r="AY87" s="152"/>
      <c r="AZ87" s="152"/>
      <c r="BA87" s="152"/>
    </row>
    <row r="88" spans="1:53" s="108" customFormat="1" ht="11.1" hidden="1" customHeight="1" x14ac:dyDescent="0.15">
      <c r="A88" s="146"/>
      <c r="B88" s="128"/>
      <c r="C88" s="147" t="s">
        <v>1355</v>
      </c>
      <c r="D88" s="133"/>
      <c r="E88" s="133"/>
      <c r="F88" s="148"/>
      <c r="G88" s="148"/>
      <c r="H88" s="148"/>
      <c r="I88" s="148"/>
      <c r="J88" s="148"/>
      <c r="K88" s="133"/>
      <c r="L88" s="133"/>
      <c r="M88" s="133"/>
      <c r="N88" s="133"/>
      <c r="O88" s="133"/>
      <c r="P88" s="133"/>
      <c r="Q88" s="149"/>
      <c r="R88" s="149"/>
      <c r="S88" s="130"/>
      <c r="T88" s="150"/>
      <c r="U88" s="150"/>
      <c r="V88" s="150"/>
      <c r="W88" s="150"/>
      <c r="X88" s="150"/>
      <c r="Y88" s="150"/>
      <c r="Z88" s="150"/>
      <c r="AA88" s="150"/>
      <c r="AB88" s="150"/>
      <c r="AC88" s="150"/>
      <c r="AD88" s="150"/>
      <c r="AE88" s="150"/>
      <c r="AF88" s="150"/>
      <c r="AG88" s="150"/>
      <c r="AH88" s="150"/>
      <c r="AI88" s="150"/>
      <c r="AJ88" s="150"/>
      <c r="AK88" s="150"/>
      <c r="AL88" s="151"/>
      <c r="AM88" s="130"/>
      <c r="AN88" s="130"/>
      <c r="AX88" s="152"/>
      <c r="AY88" s="152"/>
      <c r="AZ88" s="152"/>
      <c r="BA88" s="152"/>
    </row>
    <row r="89" spans="1:53" s="111" customFormat="1" ht="11.1" hidden="1" customHeight="1" x14ac:dyDescent="0.2">
      <c r="A89" s="146"/>
      <c r="B89" s="128"/>
      <c r="C89" s="128" t="s">
        <v>1356</v>
      </c>
      <c r="D89" s="133"/>
      <c r="E89" s="133"/>
      <c r="F89" s="133"/>
      <c r="G89" s="133"/>
      <c r="H89" s="133"/>
      <c r="I89" s="133"/>
      <c r="J89" s="133"/>
      <c r="K89" s="133"/>
      <c r="L89" s="133"/>
      <c r="M89" s="133"/>
      <c r="N89" s="133"/>
      <c r="O89" s="133"/>
      <c r="P89" s="133"/>
      <c r="Q89" s="149"/>
      <c r="R89" s="149"/>
      <c r="S89" s="130"/>
      <c r="T89" s="150"/>
      <c r="U89" s="150"/>
      <c r="V89" s="150"/>
      <c r="W89" s="150"/>
      <c r="X89" s="150"/>
      <c r="Y89" s="150"/>
      <c r="Z89" s="150"/>
      <c r="AA89" s="150"/>
      <c r="AB89" s="150"/>
      <c r="AC89" s="150"/>
      <c r="AD89" s="150"/>
      <c r="AE89" s="150"/>
      <c r="AF89" s="150"/>
      <c r="AG89" s="150"/>
      <c r="AH89" s="150"/>
      <c r="AI89" s="150"/>
      <c r="AJ89" s="150"/>
      <c r="AK89" s="150"/>
      <c r="AL89" s="151"/>
      <c r="AM89" s="130"/>
      <c r="AN89" s="130"/>
      <c r="AX89" s="153"/>
      <c r="AY89" s="153"/>
      <c r="AZ89" s="153"/>
      <c r="BA89" s="153"/>
    </row>
    <row r="90" spans="1:53" s="111" customFormat="1" ht="11.1" hidden="1" customHeight="1" x14ac:dyDescent="0.2">
      <c r="A90" s="146"/>
      <c r="B90" s="128"/>
      <c r="C90" s="128" t="s">
        <v>1357</v>
      </c>
      <c r="D90" s="133"/>
      <c r="E90" s="133"/>
      <c r="F90" s="133"/>
      <c r="G90" s="133"/>
      <c r="H90" s="133"/>
      <c r="I90" s="133"/>
      <c r="J90" s="133"/>
      <c r="K90" s="133"/>
      <c r="L90" s="133"/>
      <c r="M90" s="133"/>
      <c r="N90" s="133"/>
      <c r="O90" s="133"/>
      <c r="P90" s="133"/>
      <c r="Q90" s="149"/>
      <c r="R90" s="149"/>
      <c r="S90" s="130"/>
      <c r="T90" s="150"/>
      <c r="U90" s="150"/>
      <c r="V90" s="150"/>
      <c r="W90" s="150"/>
      <c r="X90" s="150"/>
      <c r="Y90" s="150"/>
      <c r="Z90" s="150"/>
      <c r="AA90" s="150"/>
      <c r="AB90" s="150"/>
      <c r="AC90" s="150"/>
      <c r="AD90" s="150"/>
      <c r="AE90" s="150"/>
      <c r="AF90" s="150"/>
      <c r="AG90" s="150"/>
      <c r="AH90" s="150"/>
      <c r="AI90" s="150"/>
      <c r="AJ90" s="150"/>
      <c r="AK90" s="150"/>
      <c r="AL90" s="151"/>
      <c r="AM90" s="130"/>
      <c r="AN90" s="130"/>
      <c r="AX90" s="153"/>
      <c r="AY90" s="153"/>
      <c r="AZ90" s="153"/>
      <c r="BA90" s="153"/>
    </row>
    <row r="91" spans="1:53" s="111" customFormat="1" ht="11.1" hidden="1" customHeight="1" x14ac:dyDescent="0.2">
      <c r="A91" s="146"/>
      <c r="B91" s="128"/>
      <c r="C91" s="128" t="s">
        <v>1358</v>
      </c>
      <c r="D91" s="133"/>
      <c r="E91" s="133"/>
      <c r="F91" s="133"/>
      <c r="G91" s="133"/>
      <c r="H91" s="133"/>
      <c r="I91" s="133"/>
      <c r="J91" s="133"/>
      <c r="K91" s="133"/>
      <c r="L91" s="133"/>
      <c r="M91" s="133"/>
      <c r="N91" s="133"/>
      <c r="O91" s="133"/>
      <c r="P91" s="133"/>
      <c r="Q91" s="149"/>
      <c r="R91" s="149"/>
      <c r="S91" s="130"/>
      <c r="T91" s="150"/>
      <c r="U91" s="150"/>
      <c r="V91" s="150"/>
      <c r="W91" s="150"/>
      <c r="X91" s="150"/>
      <c r="Y91" s="150"/>
      <c r="Z91" s="150"/>
      <c r="AA91" s="150"/>
      <c r="AB91" s="150"/>
      <c r="AC91" s="150"/>
      <c r="AD91" s="150"/>
      <c r="AE91" s="150"/>
      <c r="AF91" s="150"/>
      <c r="AG91" s="150"/>
      <c r="AH91" s="150"/>
      <c r="AI91" s="150"/>
      <c r="AJ91" s="150"/>
      <c r="AK91" s="150"/>
      <c r="AL91" s="151"/>
      <c r="AM91" s="130"/>
      <c r="AN91" s="130"/>
      <c r="AX91" s="153"/>
      <c r="AY91" s="153"/>
      <c r="AZ91" s="153"/>
      <c r="BA91" s="153"/>
    </row>
    <row r="92" spans="1:53" s="111" customFormat="1" ht="11.1" hidden="1" customHeight="1" x14ac:dyDescent="0.2">
      <c r="A92" s="146"/>
      <c r="B92" s="128"/>
      <c r="C92" s="128" t="s">
        <v>1359</v>
      </c>
      <c r="D92" s="133"/>
      <c r="E92" s="133"/>
      <c r="F92" s="133"/>
      <c r="G92" s="133"/>
      <c r="H92" s="133"/>
      <c r="I92" s="133"/>
      <c r="J92" s="133"/>
      <c r="K92" s="133"/>
      <c r="L92" s="133"/>
      <c r="M92" s="133"/>
      <c r="N92" s="133"/>
      <c r="O92" s="133"/>
      <c r="P92" s="133"/>
      <c r="Q92" s="149"/>
      <c r="R92" s="149"/>
      <c r="S92" s="130"/>
      <c r="T92" s="150"/>
      <c r="U92" s="150"/>
      <c r="V92" s="150"/>
      <c r="W92" s="150"/>
      <c r="X92" s="150"/>
      <c r="Y92" s="150"/>
      <c r="Z92" s="150"/>
      <c r="AA92" s="150"/>
      <c r="AB92" s="150"/>
      <c r="AC92" s="150"/>
      <c r="AD92" s="150"/>
      <c r="AE92" s="150"/>
      <c r="AF92" s="150"/>
      <c r="AG92" s="150"/>
      <c r="AH92" s="150"/>
      <c r="AI92" s="150"/>
      <c r="AJ92" s="150"/>
      <c r="AK92" s="150"/>
      <c r="AL92" s="151"/>
      <c r="AM92" s="130"/>
      <c r="AN92" s="130"/>
      <c r="AX92" s="153"/>
      <c r="AY92" s="153"/>
      <c r="AZ92" s="153"/>
      <c r="BA92" s="153"/>
    </row>
    <row r="93" spans="1:53" s="111" customFormat="1" ht="11.1" hidden="1" customHeight="1" x14ac:dyDescent="0.2">
      <c r="A93" s="146"/>
      <c r="B93" s="128"/>
      <c r="C93" s="128" t="s">
        <v>1360</v>
      </c>
      <c r="D93" s="133"/>
      <c r="E93" s="133"/>
      <c r="F93" s="133"/>
      <c r="G93" s="133"/>
      <c r="H93" s="133"/>
      <c r="I93" s="133"/>
      <c r="J93" s="133" t="s">
        <v>65</v>
      </c>
      <c r="K93" s="133"/>
      <c r="L93" s="133"/>
      <c r="M93" s="133"/>
      <c r="N93" s="133"/>
      <c r="O93" s="133"/>
      <c r="P93" s="133"/>
      <c r="Q93" s="149"/>
      <c r="R93" s="149"/>
      <c r="S93" s="130"/>
      <c r="T93" s="150"/>
      <c r="U93" s="150"/>
      <c r="V93" s="150"/>
      <c r="W93" s="150"/>
      <c r="X93" s="150"/>
      <c r="Y93" s="150"/>
      <c r="Z93" s="150"/>
      <c r="AA93" s="150"/>
      <c r="AB93" s="150"/>
      <c r="AC93" s="150"/>
      <c r="AD93" s="150"/>
      <c r="AE93" s="150"/>
      <c r="AF93" s="150"/>
      <c r="AG93" s="150"/>
      <c r="AH93" s="150"/>
      <c r="AI93" s="150"/>
      <c r="AJ93" s="150"/>
      <c r="AK93" s="150"/>
      <c r="AL93" s="151"/>
      <c r="AM93" s="130"/>
      <c r="AN93" s="130"/>
      <c r="AX93" s="153"/>
      <c r="AY93" s="153"/>
      <c r="AZ93" s="153"/>
      <c r="BA93" s="153"/>
    </row>
    <row r="94" spans="1:53" s="111" customFormat="1" ht="11.1" hidden="1" customHeight="1" x14ac:dyDescent="0.2">
      <c r="A94" s="146"/>
      <c r="B94" s="128"/>
      <c r="C94" s="128" t="s">
        <v>1361</v>
      </c>
      <c r="D94" s="133"/>
      <c r="E94" s="133"/>
      <c r="F94" s="133"/>
      <c r="G94" s="133"/>
      <c r="H94" s="133"/>
      <c r="I94" s="133"/>
      <c r="J94" s="133"/>
      <c r="K94" s="133"/>
      <c r="L94" s="133"/>
      <c r="M94" s="133"/>
      <c r="N94" s="133"/>
      <c r="O94" s="133"/>
      <c r="P94" s="133"/>
      <c r="Q94" s="149"/>
      <c r="R94" s="149"/>
      <c r="S94" s="130"/>
      <c r="T94" s="150"/>
      <c r="U94" s="150"/>
      <c r="V94" s="150"/>
      <c r="W94" s="150"/>
      <c r="X94" s="150"/>
      <c r="Y94" s="150"/>
      <c r="Z94" s="150"/>
      <c r="AA94" s="150"/>
      <c r="AB94" s="150"/>
      <c r="AC94" s="150"/>
      <c r="AD94" s="150"/>
      <c r="AE94" s="150"/>
      <c r="AF94" s="150"/>
      <c r="AG94" s="150"/>
      <c r="AH94" s="150"/>
      <c r="AI94" s="150"/>
      <c r="AJ94" s="150"/>
      <c r="AK94" s="150"/>
      <c r="AL94" s="151"/>
      <c r="AM94" s="130"/>
      <c r="AN94" s="130"/>
      <c r="AX94" s="153"/>
      <c r="AY94" s="153"/>
      <c r="AZ94" s="153"/>
      <c r="BA94" s="153"/>
    </row>
    <row r="95" spans="1:53" s="111" customFormat="1" ht="11.1" hidden="1" customHeight="1" x14ac:dyDescent="0.2">
      <c r="A95" s="146"/>
      <c r="B95" s="128"/>
      <c r="C95" s="128" t="s">
        <v>1362</v>
      </c>
      <c r="D95" s="133"/>
      <c r="E95" s="133"/>
      <c r="F95" s="133"/>
      <c r="G95" s="133"/>
      <c r="H95" s="133"/>
      <c r="I95" s="133"/>
      <c r="J95" s="133"/>
      <c r="K95" s="133"/>
      <c r="L95" s="133"/>
      <c r="M95" s="133"/>
      <c r="N95" s="133"/>
      <c r="O95" s="133"/>
      <c r="P95" s="133"/>
      <c r="Q95" s="149"/>
      <c r="R95" s="149"/>
      <c r="S95" s="130"/>
      <c r="T95" s="150"/>
      <c r="U95" s="150"/>
      <c r="V95" s="150"/>
      <c r="W95" s="150"/>
      <c r="X95" s="150"/>
      <c r="Y95" s="150"/>
      <c r="Z95" s="150"/>
      <c r="AA95" s="150"/>
      <c r="AB95" s="150"/>
      <c r="AC95" s="150"/>
      <c r="AD95" s="150"/>
      <c r="AE95" s="150"/>
      <c r="AF95" s="150"/>
      <c r="AG95" s="150"/>
      <c r="AH95" s="150"/>
      <c r="AI95" s="150"/>
      <c r="AJ95" s="150"/>
      <c r="AK95" s="150"/>
      <c r="AL95" s="151"/>
      <c r="AM95" s="130"/>
      <c r="AN95" s="130"/>
      <c r="AX95" s="153"/>
      <c r="AY95" s="153"/>
      <c r="AZ95" s="153"/>
      <c r="BA95" s="153"/>
    </row>
    <row r="96" spans="1:53" s="111" customFormat="1" ht="11.1" hidden="1" customHeight="1" x14ac:dyDescent="0.2">
      <c r="A96" s="146"/>
      <c r="B96" s="128"/>
      <c r="C96" s="128" t="s">
        <v>1363</v>
      </c>
      <c r="D96" s="133"/>
      <c r="E96" s="133"/>
      <c r="F96" s="133"/>
      <c r="G96" s="133"/>
      <c r="H96" s="133"/>
      <c r="I96" s="133"/>
      <c r="J96" s="133"/>
      <c r="K96" s="133"/>
      <c r="L96" s="133"/>
      <c r="M96" s="133"/>
      <c r="N96" s="133"/>
      <c r="O96" s="133"/>
      <c r="P96" s="133"/>
      <c r="Q96" s="149"/>
      <c r="R96" s="149"/>
      <c r="S96" s="130"/>
      <c r="T96" s="150"/>
      <c r="U96" s="150"/>
      <c r="V96" s="150"/>
      <c r="W96" s="150"/>
      <c r="X96" s="150"/>
      <c r="Y96" s="150"/>
      <c r="Z96" s="150"/>
      <c r="AA96" s="150"/>
      <c r="AB96" s="150"/>
      <c r="AC96" s="150"/>
      <c r="AD96" s="150"/>
      <c r="AE96" s="150"/>
      <c r="AF96" s="150"/>
      <c r="AG96" s="150"/>
      <c r="AH96" s="150"/>
      <c r="AI96" s="150"/>
      <c r="AJ96" s="150"/>
      <c r="AK96" s="150"/>
      <c r="AL96" s="151"/>
      <c r="AM96" s="130"/>
      <c r="AN96" s="130"/>
      <c r="AX96" s="153"/>
      <c r="AY96" s="153"/>
      <c r="AZ96" s="153"/>
      <c r="BA96" s="153"/>
    </row>
    <row r="97" spans="1:56" s="108" customFormat="1" ht="11.1" hidden="1" customHeight="1" x14ac:dyDescent="0.15">
      <c r="A97" s="146"/>
      <c r="B97" s="128"/>
      <c r="C97" s="128" t="s">
        <v>1364</v>
      </c>
      <c r="D97" s="133"/>
      <c r="E97" s="133"/>
      <c r="F97" s="148"/>
      <c r="G97" s="148"/>
      <c r="H97" s="148"/>
      <c r="I97" s="148"/>
      <c r="J97" s="148"/>
      <c r="K97" s="133"/>
      <c r="L97" s="133"/>
      <c r="M97" s="133"/>
      <c r="N97" s="133"/>
      <c r="O97" s="133"/>
      <c r="P97" s="133"/>
      <c r="Q97" s="149"/>
      <c r="R97" s="149"/>
      <c r="S97" s="130"/>
      <c r="T97" s="150"/>
      <c r="U97" s="150"/>
      <c r="V97" s="150"/>
      <c r="W97" s="150"/>
      <c r="X97" s="150"/>
      <c r="Y97" s="150"/>
      <c r="Z97" s="150"/>
      <c r="AA97" s="150"/>
      <c r="AB97" s="150"/>
      <c r="AC97" s="150"/>
      <c r="AD97" s="150"/>
      <c r="AE97" s="150"/>
      <c r="AF97" s="150"/>
      <c r="AG97" s="150"/>
      <c r="AH97" s="150"/>
      <c r="AI97" s="150"/>
      <c r="AJ97" s="150"/>
      <c r="AK97" s="150"/>
      <c r="AL97" s="151"/>
      <c r="AM97" s="130"/>
      <c r="AN97" s="130"/>
      <c r="AX97" s="152"/>
      <c r="AY97" s="152"/>
      <c r="AZ97" s="152"/>
      <c r="BA97" s="152"/>
    </row>
    <row r="98" spans="1:56" s="111" customFormat="1" ht="11.1" hidden="1" customHeight="1" x14ac:dyDescent="0.15">
      <c r="A98" s="146"/>
      <c r="B98" s="128"/>
      <c r="C98" s="128" t="s">
        <v>1365</v>
      </c>
      <c r="D98" s="133"/>
      <c r="E98" s="133"/>
      <c r="F98" s="148"/>
      <c r="G98" s="148"/>
      <c r="H98" s="148"/>
      <c r="I98" s="148"/>
      <c r="J98" s="148"/>
      <c r="K98" s="133"/>
      <c r="L98" s="133"/>
      <c r="M98" s="133"/>
      <c r="N98" s="133"/>
      <c r="O98" s="133"/>
      <c r="P98" s="133"/>
      <c r="Q98" s="149"/>
      <c r="R98" s="149"/>
      <c r="S98" s="130"/>
      <c r="T98" s="150"/>
      <c r="U98" s="150"/>
      <c r="V98" s="150"/>
      <c r="W98" s="150"/>
      <c r="X98" s="150"/>
      <c r="Y98" s="150"/>
      <c r="Z98" s="150"/>
      <c r="AA98" s="150"/>
      <c r="AB98" s="150"/>
      <c r="AC98" s="150"/>
      <c r="AD98" s="150"/>
      <c r="AE98" s="150"/>
      <c r="AF98" s="150"/>
      <c r="AG98" s="150"/>
      <c r="AH98" s="150"/>
      <c r="AI98" s="150"/>
      <c r="AJ98" s="150"/>
      <c r="AK98" s="150"/>
      <c r="AL98" s="151"/>
      <c r="AM98" s="130"/>
      <c r="AN98" s="130"/>
      <c r="AX98" s="153"/>
      <c r="AY98" s="153"/>
      <c r="AZ98" s="153"/>
      <c r="BA98" s="153"/>
    </row>
    <row r="99" spans="1:56" s="111" customFormat="1" ht="11.1" hidden="1" customHeight="1" x14ac:dyDescent="0.2">
      <c r="A99" s="146"/>
      <c r="B99" s="128"/>
      <c r="C99" s="128" t="s">
        <v>1366</v>
      </c>
      <c r="D99" s="133"/>
      <c r="E99" s="133"/>
      <c r="F99" s="133"/>
      <c r="G99" s="133"/>
      <c r="H99" s="133"/>
      <c r="I99" s="133"/>
      <c r="J99" s="133"/>
      <c r="K99" s="133"/>
      <c r="L99" s="133"/>
      <c r="M99" s="133"/>
      <c r="N99" s="133"/>
      <c r="O99" s="133"/>
      <c r="P99" s="133"/>
      <c r="Q99" s="149"/>
      <c r="R99" s="149"/>
      <c r="S99" s="130"/>
      <c r="T99" s="150"/>
      <c r="U99" s="150"/>
      <c r="V99" s="150"/>
      <c r="W99" s="150"/>
      <c r="X99" s="150"/>
      <c r="Y99" s="150"/>
      <c r="Z99" s="150"/>
      <c r="AA99" s="150"/>
      <c r="AB99" s="150"/>
      <c r="AC99" s="150"/>
      <c r="AD99" s="150"/>
      <c r="AE99" s="150"/>
      <c r="AF99" s="150"/>
      <c r="AG99" s="150"/>
      <c r="AH99" s="150"/>
      <c r="AI99" s="150"/>
      <c r="AJ99" s="150"/>
      <c r="AK99" s="150"/>
      <c r="AL99" s="151"/>
      <c r="AM99" s="130"/>
      <c r="AN99" s="130"/>
      <c r="AX99" s="153"/>
      <c r="AY99" s="153"/>
      <c r="AZ99" s="153"/>
      <c r="BA99" s="153"/>
    </row>
    <row r="100" spans="1:56" s="111" customFormat="1" ht="11.1" hidden="1" customHeight="1" x14ac:dyDescent="0.2">
      <c r="A100" s="146"/>
      <c r="B100" s="128"/>
      <c r="C100" s="128" t="s">
        <v>1367</v>
      </c>
      <c r="D100" s="133"/>
      <c r="E100" s="133"/>
      <c r="F100" s="133"/>
      <c r="G100" s="133"/>
      <c r="H100" s="133"/>
      <c r="I100" s="133"/>
      <c r="J100" s="133"/>
      <c r="K100" s="133"/>
      <c r="L100" s="133"/>
      <c r="M100" s="133"/>
      <c r="N100" s="133"/>
      <c r="O100" s="133"/>
      <c r="P100" s="133"/>
      <c r="Q100" s="149"/>
      <c r="R100" s="149"/>
      <c r="S100" s="130"/>
      <c r="T100" s="150"/>
      <c r="U100" s="150"/>
      <c r="V100" s="150"/>
      <c r="W100" s="150"/>
      <c r="X100" s="150"/>
      <c r="Y100" s="150"/>
      <c r="Z100" s="150"/>
      <c r="AA100" s="150"/>
      <c r="AB100" s="150"/>
      <c r="AC100" s="150"/>
      <c r="AD100" s="150"/>
      <c r="AE100" s="150"/>
      <c r="AF100" s="150"/>
      <c r="AG100" s="150"/>
      <c r="AH100" s="150"/>
      <c r="AI100" s="150"/>
      <c r="AJ100" s="150"/>
      <c r="AK100" s="150"/>
      <c r="AL100" s="151"/>
      <c r="AM100" s="130"/>
      <c r="AN100" s="130"/>
      <c r="AX100" s="153"/>
      <c r="AY100" s="153"/>
      <c r="AZ100" s="153"/>
      <c r="BA100" s="153"/>
      <c r="BD100" s="111" t="s">
        <v>65</v>
      </c>
    </row>
    <row r="101" spans="1:56" s="111" customFormat="1" ht="11.1" hidden="1" customHeight="1" x14ac:dyDescent="0.2">
      <c r="A101" s="146"/>
      <c r="B101" s="128"/>
      <c r="C101" s="128" t="s">
        <v>1368</v>
      </c>
      <c r="D101" s="133"/>
      <c r="E101" s="133"/>
      <c r="F101" s="133"/>
      <c r="G101" s="133"/>
      <c r="H101" s="133"/>
      <c r="I101" s="133"/>
      <c r="J101" s="133"/>
      <c r="K101" s="133"/>
      <c r="L101" s="133"/>
      <c r="M101" s="133"/>
      <c r="N101" s="133"/>
      <c r="O101" s="133"/>
      <c r="P101" s="133"/>
      <c r="Q101" s="149"/>
      <c r="R101" s="149"/>
      <c r="S101" s="130"/>
      <c r="T101" s="150"/>
      <c r="U101" s="150"/>
      <c r="V101" s="150"/>
      <c r="W101" s="150"/>
      <c r="X101" s="150"/>
      <c r="Y101" s="150"/>
      <c r="Z101" s="150"/>
      <c r="AA101" s="150"/>
      <c r="AB101" s="150"/>
      <c r="AC101" s="150"/>
      <c r="AD101" s="150"/>
      <c r="AE101" s="150"/>
      <c r="AF101" s="150"/>
      <c r="AG101" s="150"/>
      <c r="AH101" s="150"/>
      <c r="AI101" s="150"/>
      <c r="AJ101" s="150"/>
      <c r="AK101" s="150"/>
      <c r="AL101" s="151"/>
      <c r="AM101" s="130"/>
      <c r="AN101" s="130"/>
      <c r="AX101" s="153"/>
      <c r="AY101" s="153"/>
      <c r="AZ101" s="153"/>
      <c r="BA101" s="153"/>
      <c r="BB101" s="111" t="s">
        <v>65</v>
      </c>
    </row>
    <row r="102" spans="1:56" s="111" customFormat="1" ht="11.1" hidden="1" customHeight="1" x14ac:dyDescent="0.2">
      <c r="A102" s="146"/>
      <c r="B102" s="128"/>
      <c r="C102" s="128" t="s">
        <v>1369</v>
      </c>
      <c r="D102" s="133"/>
      <c r="E102" s="133"/>
      <c r="F102" s="133"/>
      <c r="G102" s="133"/>
      <c r="H102" s="133"/>
      <c r="I102" s="133"/>
      <c r="J102" s="133"/>
      <c r="K102" s="133"/>
      <c r="L102" s="133"/>
      <c r="M102" s="133"/>
      <c r="N102" s="133"/>
      <c r="O102" s="133"/>
      <c r="P102" s="133"/>
      <c r="Q102" s="149"/>
      <c r="R102" s="149"/>
      <c r="S102" s="130"/>
      <c r="T102" s="150"/>
      <c r="U102" s="150"/>
      <c r="V102" s="150"/>
      <c r="W102" s="150"/>
      <c r="X102" s="150"/>
      <c r="Y102" s="150"/>
      <c r="Z102" s="150"/>
      <c r="AA102" s="150"/>
      <c r="AB102" s="150"/>
      <c r="AC102" s="150"/>
      <c r="AD102" s="150"/>
      <c r="AE102" s="150"/>
      <c r="AF102" s="150"/>
      <c r="AG102" s="150"/>
      <c r="AH102" s="150"/>
      <c r="AI102" s="150"/>
      <c r="AJ102" s="150"/>
      <c r="AK102" s="150"/>
      <c r="AL102" s="151"/>
      <c r="AM102" s="130"/>
      <c r="AN102" s="130"/>
      <c r="AX102" s="153"/>
      <c r="AY102" s="153"/>
      <c r="AZ102" s="153"/>
      <c r="BA102" s="153"/>
    </row>
    <row r="103" spans="1:56" s="111" customFormat="1" ht="11.1" hidden="1" customHeight="1" x14ac:dyDescent="0.2">
      <c r="A103" s="146"/>
      <c r="B103" s="128"/>
      <c r="C103" s="128" t="s">
        <v>1370</v>
      </c>
      <c r="D103" s="133"/>
      <c r="E103" s="133"/>
      <c r="F103" s="133"/>
      <c r="G103" s="133"/>
      <c r="H103" s="133"/>
      <c r="I103" s="133"/>
      <c r="J103" s="133"/>
      <c r="K103" s="133"/>
      <c r="L103" s="133"/>
      <c r="M103" s="133"/>
      <c r="N103" s="133"/>
      <c r="O103" s="133"/>
      <c r="P103" s="133"/>
      <c r="Q103" s="149"/>
      <c r="R103" s="149"/>
      <c r="S103" s="130"/>
      <c r="T103" s="150"/>
      <c r="U103" s="150"/>
      <c r="V103" s="150"/>
      <c r="W103" s="150"/>
      <c r="X103" s="150"/>
      <c r="Y103" s="150"/>
      <c r="Z103" s="150"/>
      <c r="AA103" s="150"/>
      <c r="AB103" s="150"/>
      <c r="AC103" s="150"/>
      <c r="AD103" s="150"/>
      <c r="AE103" s="150"/>
      <c r="AF103" s="150"/>
      <c r="AG103" s="150"/>
      <c r="AH103" s="150"/>
      <c r="AI103" s="150"/>
      <c r="AJ103" s="150"/>
      <c r="AK103" s="150"/>
      <c r="AL103" s="151"/>
      <c r="AM103" s="130"/>
      <c r="AN103" s="130"/>
      <c r="AX103" s="153"/>
      <c r="AY103" s="153"/>
      <c r="AZ103" s="153"/>
      <c r="BA103" s="153"/>
    </row>
    <row r="104" spans="1:56" s="111" customFormat="1" ht="11.1" hidden="1" customHeight="1" x14ac:dyDescent="0.2">
      <c r="A104" s="146"/>
      <c r="B104" s="128"/>
      <c r="C104" s="128"/>
      <c r="D104" s="133"/>
      <c r="E104" s="133"/>
      <c r="F104" s="133"/>
      <c r="G104" s="133"/>
      <c r="H104" s="133"/>
      <c r="I104" s="133"/>
      <c r="J104" s="133"/>
      <c r="K104" s="133"/>
      <c r="L104" s="133"/>
      <c r="M104" s="133"/>
      <c r="N104" s="133"/>
      <c r="O104" s="133"/>
      <c r="P104" s="133"/>
      <c r="Q104" s="149"/>
      <c r="R104" s="149"/>
      <c r="S104" s="130"/>
      <c r="T104" s="150"/>
      <c r="U104" s="150"/>
      <c r="V104" s="150"/>
      <c r="W104" s="150"/>
      <c r="X104" s="150"/>
      <c r="Y104" s="150"/>
      <c r="Z104" s="150"/>
      <c r="AA104" s="150"/>
      <c r="AB104" s="150"/>
      <c r="AC104" s="150"/>
      <c r="AD104" s="150"/>
      <c r="AE104" s="150"/>
      <c r="AF104" s="150"/>
      <c r="AG104" s="150"/>
      <c r="AH104" s="150"/>
      <c r="AI104" s="150"/>
      <c r="AJ104" s="150"/>
      <c r="AK104" s="150"/>
      <c r="AL104" s="151"/>
      <c r="AM104" s="130"/>
      <c r="AN104" s="130"/>
      <c r="AX104" s="153"/>
      <c r="AY104" s="153"/>
      <c r="AZ104" s="153"/>
      <c r="BA104" s="153"/>
    </row>
    <row r="105" spans="1:56" s="111" customFormat="1" ht="11.1" hidden="1" customHeight="1" x14ac:dyDescent="0.2">
      <c r="A105" s="146"/>
      <c r="B105" s="128"/>
      <c r="C105" s="128"/>
      <c r="D105" s="133"/>
      <c r="E105" s="133"/>
      <c r="F105" s="133"/>
      <c r="G105" s="133"/>
      <c r="H105" s="133"/>
      <c r="I105" s="133"/>
      <c r="J105" s="133"/>
      <c r="K105" s="133"/>
      <c r="L105" s="133"/>
      <c r="M105" s="133"/>
      <c r="N105" s="133"/>
      <c r="O105" s="133"/>
      <c r="P105" s="133"/>
      <c r="Q105" s="149"/>
      <c r="R105" s="149"/>
      <c r="S105" s="130"/>
      <c r="T105" s="150"/>
      <c r="U105" s="150"/>
      <c r="V105" s="150"/>
      <c r="W105" s="150"/>
      <c r="X105" s="150"/>
      <c r="Y105" s="150"/>
      <c r="Z105" s="150"/>
      <c r="AA105" s="150"/>
      <c r="AB105" s="150"/>
      <c r="AC105" s="150"/>
      <c r="AD105" s="150"/>
      <c r="AE105" s="150"/>
      <c r="AF105" s="150"/>
      <c r="AG105" s="150"/>
      <c r="AH105" s="150"/>
      <c r="AI105" s="150"/>
      <c r="AJ105" s="150"/>
      <c r="AK105" s="150"/>
      <c r="AL105" s="151"/>
      <c r="AM105" s="130"/>
      <c r="AN105" s="130"/>
      <c r="AX105" s="153"/>
      <c r="AY105" s="153"/>
      <c r="AZ105" s="153"/>
      <c r="BA105" s="153"/>
    </row>
    <row r="106" spans="1:56" s="111" customFormat="1" ht="11.1" hidden="1" customHeight="1" x14ac:dyDescent="0.2">
      <c r="A106" s="146"/>
      <c r="B106" s="128"/>
      <c r="C106" s="128"/>
      <c r="D106" s="133"/>
      <c r="E106" s="133"/>
      <c r="F106" s="133"/>
      <c r="G106" s="133"/>
      <c r="H106" s="133"/>
      <c r="I106" s="133"/>
      <c r="J106" s="133"/>
      <c r="K106" s="133"/>
      <c r="L106" s="133"/>
      <c r="M106" s="133"/>
      <c r="N106" s="133"/>
      <c r="O106" s="133"/>
      <c r="P106" s="133"/>
      <c r="Q106" s="149"/>
      <c r="R106" s="149"/>
      <c r="S106" s="130"/>
      <c r="T106" s="150"/>
      <c r="U106" s="150"/>
      <c r="V106" s="150"/>
      <c r="W106" s="150"/>
      <c r="X106" s="150"/>
      <c r="Y106" s="150"/>
      <c r="Z106" s="150"/>
      <c r="AA106" s="150"/>
      <c r="AB106" s="150"/>
      <c r="AC106" s="150"/>
      <c r="AD106" s="150"/>
      <c r="AE106" s="150"/>
      <c r="AF106" s="150"/>
      <c r="AG106" s="150"/>
      <c r="AH106" s="150"/>
      <c r="AI106" s="150"/>
      <c r="AJ106" s="150"/>
      <c r="AK106" s="150"/>
      <c r="AL106" s="151"/>
      <c r="AM106" s="130"/>
      <c r="AN106" s="130"/>
      <c r="AX106" s="153"/>
      <c r="AY106" s="153"/>
      <c r="AZ106" s="153"/>
      <c r="BA106" s="153"/>
    </row>
    <row r="107" spans="1:56" s="111" customFormat="1" ht="11.1" hidden="1" customHeight="1" x14ac:dyDescent="0.2">
      <c r="A107" s="146"/>
      <c r="B107" s="128"/>
      <c r="C107" s="128"/>
      <c r="D107" s="133"/>
      <c r="E107" s="133"/>
      <c r="F107" s="133"/>
      <c r="G107" s="133"/>
      <c r="H107" s="133"/>
      <c r="I107" s="133"/>
      <c r="J107" s="133"/>
      <c r="K107" s="133"/>
      <c r="L107" s="133"/>
      <c r="M107" s="133"/>
      <c r="N107" s="133"/>
      <c r="O107" s="133"/>
      <c r="P107" s="133"/>
      <c r="Q107" s="149"/>
      <c r="R107" s="149"/>
      <c r="S107" s="130"/>
      <c r="T107" s="150"/>
      <c r="U107" s="150"/>
      <c r="V107" s="150"/>
      <c r="W107" s="150"/>
      <c r="X107" s="150"/>
      <c r="Y107" s="150"/>
      <c r="Z107" s="150"/>
      <c r="AA107" s="150"/>
      <c r="AB107" s="150"/>
      <c r="AC107" s="150"/>
      <c r="AD107" s="150"/>
      <c r="AE107" s="150"/>
      <c r="AF107" s="150"/>
      <c r="AG107" s="150"/>
      <c r="AH107" s="150"/>
      <c r="AI107" s="150"/>
      <c r="AJ107" s="150"/>
      <c r="AK107" s="150"/>
      <c r="AL107" s="151"/>
      <c r="AM107" s="130"/>
      <c r="AN107" s="130"/>
      <c r="AX107" s="153"/>
      <c r="AY107" s="153"/>
      <c r="AZ107" s="153"/>
      <c r="BA107" s="153"/>
    </row>
    <row r="108" spans="1:56" s="111" customFormat="1" ht="11.1" hidden="1" customHeight="1" x14ac:dyDescent="0.2">
      <c r="A108" s="146"/>
      <c r="B108" s="128"/>
      <c r="C108" s="128"/>
      <c r="D108" s="133"/>
      <c r="E108" s="133"/>
      <c r="F108" s="133"/>
      <c r="G108" s="133"/>
      <c r="H108" s="133"/>
      <c r="I108" s="133"/>
      <c r="J108" s="133" t="s">
        <v>65</v>
      </c>
      <c r="K108" s="133"/>
      <c r="L108" s="133"/>
      <c r="M108" s="133"/>
      <c r="N108" s="133"/>
      <c r="O108" s="133"/>
      <c r="P108" s="133"/>
      <c r="Q108" s="149"/>
      <c r="R108" s="149"/>
      <c r="S108" s="130"/>
      <c r="T108" s="150"/>
      <c r="U108" s="150"/>
      <c r="V108" s="150"/>
      <c r="W108" s="150"/>
      <c r="X108" s="150"/>
      <c r="Y108" s="150"/>
      <c r="Z108" s="150"/>
      <c r="AA108" s="150"/>
      <c r="AB108" s="150"/>
      <c r="AC108" s="150"/>
      <c r="AD108" s="150"/>
      <c r="AE108" s="150"/>
      <c r="AF108" s="150"/>
      <c r="AG108" s="150"/>
      <c r="AH108" s="150"/>
      <c r="AI108" s="150"/>
      <c r="AJ108" s="150"/>
      <c r="AK108" s="150"/>
      <c r="AL108" s="151"/>
      <c r="AM108" s="130"/>
      <c r="AN108" s="130"/>
      <c r="AX108" s="153"/>
      <c r="AY108" s="153"/>
      <c r="AZ108" s="153"/>
      <c r="BA108" s="153"/>
    </row>
    <row r="109" spans="1:56" s="111" customFormat="1" ht="11.1" hidden="1" customHeight="1" x14ac:dyDescent="0.2">
      <c r="A109" s="146"/>
      <c r="B109" s="128"/>
      <c r="C109" s="128"/>
      <c r="D109" s="133"/>
      <c r="E109" s="133"/>
      <c r="F109" s="133"/>
      <c r="G109" s="133"/>
      <c r="H109" s="133"/>
      <c r="I109" s="133"/>
      <c r="J109" s="133"/>
      <c r="K109" s="133"/>
      <c r="L109" s="133"/>
      <c r="M109" s="133"/>
      <c r="N109" s="133"/>
      <c r="O109" s="133"/>
      <c r="P109" s="133"/>
      <c r="Q109" s="149"/>
      <c r="R109" s="149"/>
      <c r="S109" s="130"/>
      <c r="T109" s="150"/>
      <c r="U109" s="150"/>
      <c r="V109" s="150"/>
      <c r="W109" s="150"/>
      <c r="X109" s="150"/>
      <c r="Y109" s="150"/>
      <c r="Z109" s="150"/>
      <c r="AA109" s="150"/>
      <c r="AB109" s="150"/>
      <c r="AC109" s="150"/>
      <c r="AD109" s="150"/>
      <c r="AE109" s="150"/>
      <c r="AF109" s="150"/>
      <c r="AG109" s="150"/>
      <c r="AH109" s="150"/>
      <c r="AI109" s="150"/>
      <c r="AJ109" s="150"/>
      <c r="AK109" s="150"/>
      <c r="AL109" s="151"/>
      <c r="AM109" s="130"/>
      <c r="AN109" s="130"/>
      <c r="AX109" s="153"/>
      <c r="AY109" s="153"/>
      <c r="AZ109" s="153"/>
      <c r="BA109" s="153"/>
    </row>
    <row r="110" spans="1:56" s="111" customFormat="1" ht="11.1" hidden="1" customHeight="1" x14ac:dyDescent="0.2">
      <c r="A110" s="146"/>
      <c r="B110" s="128"/>
      <c r="C110" s="128"/>
      <c r="D110" s="133"/>
      <c r="E110" s="133"/>
      <c r="F110" s="133"/>
      <c r="G110" s="133"/>
      <c r="H110" s="133"/>
      <c r="I110" s="133"/>
      <c r="J110" s="133"/>
      <c r="K110" s="133"/>
      <c r="L110" s="133"/>
      <c r="M110" s="133"/>
      <c r="N110" s="133"/>
      <c r="O110" s="133"/>
      <c r="P110" s="133"/>
      <c r="Q110" s="149"/>
      <c r="R110" s="149"/>
      <c r="S110" s="130"/>
      <c r="T110" s="150"/>
      <c r="U110" s="150"/>
      <c r="V110" s="150"/>
      <c r="W110" s="150"/>
      <c r="X110" s="150"/>
      <c r="Y110" s="150"/>
      <c r="Z110" s="150"/>
      <c r="AA110" s="150"/>
      <c r="AB110" s="150"/>
      <c r="AC110" s="150"/>
      <c r="AD110" s="150"/>
      <c r="AE110" s="150"/>
      <c r="AF110" s="150"/>
      <c r="AG110" s="150"/>
      <c r="AH110" s="150"/>
      <c r="AI110" s="150"/>
      <c r="AJ110" s="150"/>
      <c r="AK110" s="150"/>
      <c r="AL110" s="151"/>
      <c r="AM110" s="130"/>
      <c r="AN110" s="130"/>
      <c r="AX110" s="153"/>
      <c r="AY110" s="153"/>
      <c r="AZ110" s="153"/>
      <c r="BA110" s="153"/>
    </row>
    <row r="111" spans="1:56" s="111" customFormat="1" ht="11.1" hidden="1" customHeight="1" x14ac:dyDescent="0.2">
      <c r="A111" s="146"/>
      <c r="B111" s="128"/>
      <c r="C111" s="128"/>
      <c r="D111" s="133"/>
      <c r="E111" s="133"/>
      <c r="F111" s="133"/>
      <c r="G111" s="133"/>
      <c r="H111" s="133"/>
      <c r="I111" s="133"/>
      <c r="J111" s="133"/>
      <c r="K111" s="133"/>
      <c r="L111" s="133"/>
      <c r="M111" s="133"/>
      <c r="N111" s="133"/>
      <c r="O111" s="133"/>
      <c r="P111" s="133"/>
      <c r="Q111" s="149"/>
      <c r="R111" s="149"/>
      <c r="S111" s="130"/>
      <c r="T111" s="150"/>
      <c r="U111" s="150"/>
      <c r="V111" s="150"/>
      <c r="W111" s="150"/>
      <c r="X111" s="150"/>
      <c r="Y111" s="150"/>
      <c r="Z111" s="150"/>
      <c r="AA111" s="150"/>
      <c r="AB111" s="150"/>
      <c r="AC111" s="150"/>
      <c r="AD111" s="150"/>
      <c r="AE111" s="150"/>
      <c r="AF111" s="150"/>
      <c r="AG111" s="150"/>
      <c r="AH111" s="150"/>
      <c r="AI111" s="150"/>
      <c r="AJ111" s="150"/>
      <c r="AK111" s="150"/>
      <c r="AL111" s="151"/>
      <c r="AM111" s="130"/>
      <c r="AN111" s="130"/>
      <c r="AX111" s="153"/>
      <c r="AY111" s="153"/>
      <c r="AZ111" s="153"/>
      <c r="BA111" s="153"/>
    </row>
    <row r="112" spans="1:56" s="111" customFormat="1" ht="11.1" hidden="1" customHeight="1" x14ac:dyDescent="0.2">
      <c r="A112" s="146"/>
      <c r="B112" s="128"/>
      <c r="C112" s="128"/>
      <c r="D112" s="133"/>
      <c r="E112" s="133"/>
      <c r="F112" s="133"/>
      <c r="G112" s="133"/>
      <c r="H112" s="133"/>
      <c r="I112" s="133"/>
      <c r="J112" s="133"/>
      <c r="K112" s="133"/>
      <c r="L112" s="133"/>
      <c r="M112" s="133"/>
      <c r="N112" s="133"/>
      <c r="O112" s="133"/>
      <c r="P112" s="133"/>
      <c r="Q112" s="149"/>
      <c r="R112" s="149"/>
      <c r="S112" s="130"/>
      <c r="T112" s="150"/>
      <c r="U112" s="150"/>
      <c r="V112" s="150"/>
      <c r="W112" s="150"/>
      <c r="X112" s="150"/>
      <c r="Y112" s="150"/>
      <c r="Z112" s="150"/>
      <c r="AA112" s="150"/>
      <c r="AB112" s="150"/>
      <c r="AC112" s="150"/>
      <c r="AD112" s="150"/>
      <c r="AE112" s="150"/>
      <c r="AF112" s="150"/>
      <c r="AG112" s="150"/>
      <c r="AH112" s="150"/>
      <c r="AI112" s="150"/>
      <c r="AJ112" s="150"/>
      <c r="AK112" s="150"/>
      <c r="AL112" s="151"/>
      <c r="AM112" s="130"/>
      <c r="AN112" s="130"/>
      <c r="AX112" s="153"/>
      <c r="AY112" s="153"/>
      <c r="AZ112" s="153"/>
      <c r="BA112" s="153"/>
    </row>
    <row r="113" spans="1:53" s="111" customFormat="1" ht="11.1" hidden="1" customHeight="1" x14ac:dyDescent="0.15">
      <c r="A113" s="146"/>
      <c r="B113" s="128"/>
      <c r="C113" s="128"/>
      <c r="D113" s="133"/>
      <c r="E113" s="133"/>
      <c r="F113" s="133"/>
      <c r="G113" s="133"/>
      <c r="H113" s="133"/>
      <c r="I113" s="133"/>
      <c r="J113" s="133"/>
      <c r="K113" s="133"/>
      <c r="L113" s="133"/>
      <c r="M113" s="133"/>
      <c r="N113" s="133"/>
      <c r="O113" s="133"/>
      <c r="P113" s="133"/>
      <c r="Q113" s="149"/>
      <c r="R113" s="149"/>
      <c r="S113" s="130"/>
      <c r="T113" s="150"/>
      <c r="U113" s="108"/>
      <c r="V113" s="133"/>
      <c r="W113" s="133"/>
      <c r="X113" s="133"/>
      <c r="Y113" s="133"/>
      <c r="Z113" s="133"/>
      <c r="AA113" s="133"/>
      <c r="AB113" s="133"/>
      <c r="AC113" s="133"/>
      <c r="AD113" s="133"/>
      <c r="AE113" s="133"/>
      <c r="AF113" s="133"/>
      <c r="AG113" s="133"/>
      <c r="AH113" s="133"/>
      <c r="AI113" s="133"/>
      <c r="AJ113" s="133"/>
      <c r="AK113" s="148"/>
      <c r="AL113" s="148"/>
      <c r="AM113" s="130"/>
      <c r="AN113" s="130"/>
      <c r="AX113" s="153"/>
      <c r="AY113" s="153"/>
      <c r="AZ113" s="153"/>
      <c r="BA113" s="153"/>
    </row>
    <row r="114" spans="1:53" s="131" customFormat="1" ht="10.15" hidden="1" customHeight="1" x14ac:dyDescent="0.15">
      <c r="A114" s="128"/>
      <c r="B114" s="128"/>
      <c r="C114" s="128"/>
      <c r="D114" s="133"/>
      <c r="E114" s="133"/>
      <c r="F114" s="133"/>
      <c r="G114" s="133"/>
      <c r="H114" s="133"/>
      <c r="I114" s="133"/>
      <c r="J114" s="133"/>
      <c r="K114" s="133"/>
      <c r="L114" s="133"/>
      <c r="M114" s="133"/>
      <c r="N114" s="133"/>
      <c r="O114" s="133"/>
      <c r="P114" s="133"/>
      <c r="Q114" s="149"/>
      <c r="R114" s="149"/>
      <c r="S114" s="130"/>
      <c r="T114" s="128"/>
      <c r="U114" s="108"/>
      <c r="V114" s="133"/>
      <c r="W114" s="133"/>
      <c r="X114" s="133"/>
      <c r="Y114" s="133"/>
      <c r="Z114" s="133"/>
      <c r="AA114" s="133"/>
      <c r="AB114" s="133"/>
      <c r="AC114" s="133"/>
      <c r="AD114" s="133"/>
      <c r="AE114" s="133"/>
      <c r="AF114" s="133"/>
      <c r="AG114" s="133"/>
      <c r="AH114" s="133"/>
      <c r="AI114" s="133"/>
      <c r="AJ114" s="133"/>
      <c r="AK114" s="148"/>
      <c r="AL114" s="148"/>
      <c r="AM114" s="130"/>
      <c r="AN114" s="130"/>
    </row>
    <row r="115" spans="1:53" s="131" customFormat="1" ht="10.15" hidden="1" customHeight="1" x14ac:dyDescent="0.15">
      <c r="A115" s="128"/>
      <c r="B115" s="128"/>
      <c r="C115" s="128"/>
      <c r="D115" s="133"/>
      <c r="E115" s="133"/>
      <c r="F115" s="133"/>
      <c r="G115" s="133"/>
      <c r="H115" s="133"/>
      <c r="I115" s="133"/>
      <c r="J115" s="133"/>
      <c r="K115" s="133"/>
      <c r="L115" s="133"/>
      <c r="M115" s="133"/>
      <c r="N115" s="133"/>
      <c r="O115" s="133"/>
      <c r="P115" s="133"/>
      <c r="Q115" s="149"/>
      <c r="R115" s="149"/>
      <c r="S115" s="130"/>
      <c r="T115" s="128"/>
      <c r="U115" s="154"/>
      <c r="V115" s="154"/>
      <c r="W115" s="154"/>
      <c r="X115" s="154"/>
      <c r="Y115" s="154"/>
      <c r="Z115" s="154"/>
      <c r="AA115" s="154"/>
      <c r="AB115" s="154"/>
      <c r="AC115" s="154"/>
      <c r="AD115" s="154"/>
      <c r="AE115" s="154"/>
      <c r="AF115" s="154"/>
      <c r="AG115" s="154"/>
      <c r="AH115" s="154"/>
      <c r="AI115" s="154"/>
      <c r="AJ115" s="154"/>
      <c r="AK115" s="148"/>
      <c r="AL115" s="148"/>
      <c r="AM115" s="130"/>
      <c r="AN115" s="130"/>
    </row>
    <row r="116" spans="1:53" ht="10.15" hidden="1" customHeight="1" x14ac:dyDescent="0.2">
      <c r="A116" s="128"/>
      <c r="B116" s="155"/>
      <c r="C116" s="154"/>
      <c r="D116" s="154"/>
      <c r="E116" s="154"/>
      <c r="F116" s="154"/>
      <c r="G116" s="154"/>
      <c r="H116" s="154"/>
      <c r="I116" s="154"/>
      <c r="J116" s="154"/>
      <c r="K116" s="154"/>
      <c r="L116" s="154"/>
      <c r="M116" s="154"/>
      <c r="N116" s="154"/>
      <c r="O116" s="154"/>
      <c r="P116" s="154"/>
      <c r="Q116" s="154"/>
      <c r="R116" s="154"/>
      <c r="S116" s="154"/>
      <c r="T116" s="155"/>
      <c r="U116" s="156"/>
      <c r="V116" s="156"/>
      <c r="W116" s="156"/>
      <c r="X116" s="156"/>
      <c r="Y116" s="156"/>
      <c r="Z116" s="156"/>
      <c r="AA116" s="156"/>
      <c r="AB116" s="156"/>
      <c r="AC116" s="156"/>
      <c r="AD116" s="156"/>
      <c r="AE116" s="156"/>
      <c r="AF116" s="156"/>
      <c r="AG116" s="156"/>
      <c r="AH116" s="156"/>
      <c r="AI116" s="156"/>
      <c r="AJ116" s="156"/>
      <c r="AK116" s="156"/>
      <c r="AL116" s="156"/>
      <c r="AM116" s="130"/>
      <c r="AN116" s="130"/>
    </row>
    <row r="117" spans="1:53" ht="12.75" hidden="1" x14ac:dyDescent="0.2">
      <c r="A117" s="157"/>
      <c r="B117" s="156"/>
      <c r="C117" s="156"/>
      <c r="D117" s="156"/>
      <c r="E117" s="156"/>
      <c r="F117" s="156"/>
      <c r="G117" s="156"/>
      <c r="H117" s="156"/>
      <c r="I117" s="156"/>
      <c r="J117" s="156"/>
      <c r="K117" s="156"/>
      <c r="L117" s="156"/>
      <c r="M117" s="156"/>
      <c r="N117" s="156"/>
      <c r="O117" s="156"/>
      <c r="P117" s="156"/>
      <c r="Q117" s="156"/>
      <c r="R117" s="156"/>
      <c r="S117" s="156"/>
      <c r="T117" s="156"/>
      <c r="U117" s="108"/>
      <c r="V117" s="134"/>
      <c r="W117" s="134"/>
      <c r="X117" s="134"/>
      <c r="Y117" s="134"/>
      <c r="Z117" s="134"/>
      <c r="AA117" s="134"/>
      <c r="AB117" s="134"/>
      <c r="AC117" s="134"/>
      <c r="AD117" s="134"/>
      <c r="AE117" s="134"/>
      <c r="AF117" s="134"/>
      <c r="AG117" s="134"/>
      <c r="AH117" s="134"/>
      <c r="AI117" s="134"/>
      <c r="AJ117" s="134"/>
      <c r="AK117" s="134"/>
      <c r="AL117" s="134"/>
      <c r="AM117" s="158"/>
      <c r="AN117" s="159"/>
    </row>
    <row r="118" spans="1:53" s="98" customFormat="1" ht="12.75" hidden="1" x14ac:dyDescent="0.2">
      <c r="A118" s="138"/>
      <c r="B118" s="138"/>
      <c r="C118" s="134"/>
      <c r="D118" s="160"/>
      <c r="E118" s="160"/>
      <c r="F118" s="160"/>
      <c r="G118" s="160"/>
      <c r="H118" s="160"/>
      <c r="I118" s="160"/>
      <c r="J118" s="160"/>
      <c r="K118" s="134"/>
      <c r="L118" s="134"/>
      <c r="M118" s="134"/>
      <c r="N118" s="134"/>
      <c r="O118" s="134"/>
      <c r="P118" s="134"/>
      <c r="Q118" s="134"/>
      <c r="R118" s="134"/>
      <c r="S118" s="134"/>
      <c r="T118" s="134"/>
      <c r="U118" s="108"/>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row>
    <row r="119" spans="1:53" s="98" customFormat="1" ht="12.75" hidden="1" x14ac:dyDescent="0.2">
      <c r="A119" s="134"/>
      <c r="B119" s="134"/>
      <c r="C119" s="161" t="s">
        <v>23</v>
      </c>
      <c r="D119" s="160"/>
      <c r="E119" s="160"/>
      <c r="F119" s="160"/>
      <c r="G119" s="160"/>
      <c r="H119" s="160"/>
      <c r="I119" s="160"/>
      <c r="J119" s="160"/>
      <c r="K119" s="134"/>
      <c r="M119" s="134"/>
      <c r="N119" s="134"/>
      <c r="O119" s="134"/>
      <c r="P119" s="134"/>
      <c r="Q119" s="134"/>
      <c r="R119" s="134"/>
      <c r="S119" s="134"/>
      <c r="T119" s="134"/>
      <c r="U119" s="87"/>
      <c r="V119" s="87"/>
      <c r="W119" s="87"/>
      <c r="X119" s="87"/>
      <c r="Y119" s="87"/>
      <c r="Z119" s="87"/>
      <c r="AA119" s="87"/>
      <c r="AB119" s="87"/>
      <c r="AC119" s="87"/>
      <c r="AD119" s="87"/>
      <c r="AE119" s="87"/>
      <c r="AF119" s="87"/>
      <c r="AG119" s="87"/>
      <c r="AH119" s="87"/>
      <c r="AI119" s="87"/>
      <c r="AJ119" s="87"/>
      <c r="AK119" s="87"/>
      <c r="AL119" s="87"/>
      <c r="AM119" s="134"/>
      <c r="AN119" s="134"/>
      <c r="AO119" s="134"/>
      <c r="AP119" s="134"/>
    </row>
    <row r="120" spans="1:53" ht="12.75" x14ac:dyDescent="0.2">
      <c r="A120" s="87"/>
      <c r="B120" s="87"/>
      <c r="AM120" s="134"/>
      <c r="AN120" s="134"/>
      <c r="AO120" s="134"/>
    </row>
    <row r="121" spans="1:53" ht="12.75" x14ac:dyDescent="0.2">
      <c r="A121" s="87"/>
      <c r="B121" s="87"/>
      <c r="U121" s="87"/>
      <c r="V121" s="87"/>
      <c r="W121" s="87"/>
      <c r="X121" s="87"/>
      <c r="Y121" s="87"/>
      <c r="Z121" s="87"/>
      <c r="AA121" s="87"/>
      <c r="AB121" s="87"/>
      <c r="AC121" s="87"/>
      <c r="AD121" s="87"/>
      <c r="AE121" s="87"/>
      <c r="AF121" s="87"/>
      <c r="AG121" s="87"/>
      <c r="AH121" s="87"/>
      <c r="AI121" s="87"/>
      <c r="AJ121" s="87"/>
      <c r="AK121" s="87"/>
      <c r="AL121" s="87"/>
      <c r="AM121" s="134"/>
      <c r="AN121" s="134"/>
      <c r="AO121" s="134"/>
    </row>
    <row r="122" spans="1:53" ht="20.100000000000001" customHeight="1" x14ac:dyDescent="0.2">
      <c r="A122" s="87"/>
      <c r="B122" s="87"/>
      <c r="U122" s="87"/>
      <c r="V122" s="87"/>
      <c r="W122" s="87"/>
      <c r="X122" s="87"/>
      <c r="Y122" s="87"/>
      <c r="Z122" s="87"/>
      <c r="AA122" s="87"/>
      <c r="AB122" s="87"/>
      <c r="AC122" s="87"/>
      <c r="AD122" s="87"/>
      <c r="AE122" s="87"/>
      <c r="AF122" s="87"/>
      <c r="AG122" s="87"/>
      <c r="AH122" s="87"/>
      <c r="AI122" s="87"/>
      <c r="AJ122" s="87"/>
      <c r="AK122" s="87"/>
      <c r="AL122" s="87"/>
    </row>
    <row r="123" spans="1:53" ht="20.100000000000001" customHeight="1" x14ac:dyDescent="0.2">
      <c r="U123" s="87"/>
      <c r="V123" s="87"/>
      <c r="W123" s="87"/>
      <c r="X123" s="87"/>
      <c r="Y123" s="87"/>
      <c r="Z123" s="87"/>
      <c r="AA123" s="87"/>
      <c r="AB123" s="87"/>
      <c r="AC123" s="87"/>
      <c r="AD123" s="87"/>
      <c r="AE123" s="87"/>
      <c r="AF123" s="87"/>
      <c r="AG123" s="87"/>
      <c r="AH123" s="87"/>
      <c r="AI123" s="87"/>
      <c r="AJ123" s="87"/>
      <c r="AK123" s="87"/>
      <c r="AL123" s="87"/>
    </row>
    <row r="124" spans="1:53" ht="20.100000000000001" customHeight="1" x14ac:dyDescent="0.2">
      <c r="U124" s="87"/>
      <c r="V124" s="87"/>
      <c r="W124" s="87"/>
      <c r="X124" s="87"/>
      <c r="Y124" s="87"/>
      <c r="Z124" s="87"/>
      <c r="AA124" s="87"/>
      <c r="AB124" s="87"/>
      <c r="AC124" s="87"/>
      <c r="AD124" s="87"/>
      <c r="AE124" s="87"/>
      <c r="AF124" s="87"/>
      <c r="AG124" s="87"/>
      <c r="AH124" s="87"/>
      <c r="AI124" s="87"/>
      <c r="AJ124" s="87"/>
      <c r="AK124" s="87"/>
      <c r="AL124" s="87"/>
    </row>
    <row r="125" spans="1:53" ht="20.100000000000001" customHeight="1" x14ac:dyDescent="0.2">
      <c r="U125" s="87"/>
      <c r="V125" s="87"/>
      <c r="W125" s="87"/>
      <c r="X125" s="87"/>
      <c r="Y125" s="87"/>
      <c r="Z125" s="87"/>
      <c r="AA125" s="87"/>
      <c r="AB125" s="87"/>
      <c r="AC125" s="87"/>
      <c r="AD125" s="87"/>
      <c r="AE125" s="87"/>
      <c r="AF125" s="87"/>
      <c r="AG125" s="87"/>
      <c r="AH125" s="87"/>
      <c r="AI125" s="87"/>
      <c r="AJ125" s="87"/>
      <c r="AK125" s="87"/>
      <c r="AL125" s="87"/>
    </row>
    <row r="126" spans="1:53" ht="20.100000000000001" customHeight="1" x14ac:dyDescent="0.2">
      <c r="U126" s="87"/>
      <c r="V126" s="87"/>
      <c r="W126" s="87"/>
      <c r="X126" s="87"/>
      <c r="Y126" s="87"/>
      <c r="Z126" s="87"/>
      <c r="AA126" s="87"/>
      <c r="AB126" s="87"/>
      <c r="AC126" s="87"/>
      <c r="AD126" s="87"/>
      <c r="AE126" s="87"/>
      <c r="AF126" s="87"/>
      <c r="AG126" s="87"/>
      <c r="AH126" s="87"/>
      <c r="AI126" s="87"/>
      <c r="AJ126" s="87"/>
      <c r="AK126" s="87"/>
      <c r="AL126" s="87"/>
    </row>
    <row r="127" spans="1:53" ht="20.100000000000001" customHeight="1" x14ac:dyDescent="0.2">
      <c r="U127" s="87"/>
      <c r="V127" s="87"/>
      <c r="W127" s="87"/>
      <c r="X127" s="87"/>
      <c r="Y127" s="87"/>
      <c r="Z127" s="87"/>
      <c r="AA127" s="87"/>
      <c r="AB127" s="87"/>
      <c r="AC127" s="87"/>
      <c r="AD127" s="87"/>
      <c r="AE127" s="87"/>
      <c r="AF127" s="87"/>
      <c r="AG127" s="87"/>
      <c r="AH127" s="87"/>
      <c r="AI127" s="87"/>
      <c r="AJ127" s="87"/>
      <c r="AK127" s="87"/>
      <c r="AL127" s="87"/>
    </row>
    <row r="128" spans="1:53" ht="20.100000000000001" customHeight="1" x14ac:dyDescent="0.2">
      <c r="U128" s="87"/>
      <c r="V128" s="87"/>
      <c r="W128" s="87"/>
      <c r="X128" s="87"/>
      <c r="Y128" s="87"/>
      <c r="Z128" s="87"/>
      <c r="AA128" s="87"/>
      <c r="AB128" s="87"/>
      <c r="AC128" s="87"/>
      <c r="AD128" s="87"/>
      <c r="AE128" s="87"/>
      <c r="AF128" s="87"/>
      <c r="AG128" s="87"/>
      <c r="AH128" s="87"/>
      <c r="AI128" s="87"/>
      <c r="AJ128" s="87"/>
      <c r="AK128" s="87"/>
      <c r="AL128" s="87"/>
    </row>
    <row r="129" spans="21:38" ht="20.100000000000001" customHeight="1" x14ac:dyDescent="0.2">
      <c r="U129" s="87"/>
      <c r="V129" s="87"/>
      <c r="W129" s="87"/>
      <c r="X129" s="87"/>
      <c r="Y129" s="87"/>
      <c r="Z129" s="87"/>
      <c r="AA129" s="87"/>
      <c r="AB129" s="87"/>
      <c r="AC129" s="87"/>
      <c r="AD129" s="87"/>
      <c r="AE129" s="87"/>
      <c r="AF129" s="87"/>
      <c r="AG129" s="87"/>
      <c r="AH129" s="87"/>
      <c r="AI129" s="87"/>
      <c r="AJ129" s="87"/>
      <c r="AK129" s="87"/>
      <c r="AL129" s="87"/>
    </row>
    <row r="130" spans="21:38" ht="20.100000000000001" customHeight="1" x14ac:dyDescent="0.2">
      <c r="U130" s="87"/>
      <c r="V130" s="87"/>
      <c r="W130" s="87"/>
      <c r="X130" s="87"/>
      <c r="Y130" s="87"/>
      <c r="Z130" s="87"/>
      <c r="AA130" s="87"/>
      <c r="AB130" s="87"/>
      <c r="AC130" s="87"/>
      <c r="AD130" s="87"/>
      <c r="AE130" s="87"/>
      <c r="AF130" s="87"/>
      <c r="AG130" s="87"/>
      <c r="AH130" s="87"/>
      <c r="AI130" s="87"/>
      <c r="AJ130" s="87"/>
      <c r="AK130" s="87"/>
      <c r="AL130" s="87"/>
    </row>
    <row r="131" spans="21:38" ht="20.100000000000001" customHeight="1" x14ac:dyDescent="0.2">
      <c r="U131" s="87"/>
      <c r="V131" s="87"/>
      <c r="W131" s="87"/>
      <c r="X131" s="87"/>
      <c r="Y131" s="87"/>
      <c r="Z131" s="87"/>
      <c r="AA131" s="87"/>
      <c r="AB131" s="87"/>
      <c r="AC131" s="87"/>
      <c r="AD131" s="87"/>
      <c r="AE131" s="87"/>
      <c r="AF131" s="87"/>
      <c r="AG131" s="87"/>
      <c r="AH131" s="87"/>
      <c r="AI131" s="87"/>
      <c r="AJ131" s="87"/>
      <c r="AK131" s="87"/>
      <c r="AL131" s="87"/>
    </row>
    <row r="132" spans="21:38" ht="20.100000000000001" customHeight="1" x14ac:dyDescent="0.2">
      <c r="U132" s="87"/>
      <c r="V132" s="87"/>
      <c r="W132" s="87"/>
      <c r="X132" s="87"/>
      <c r="Y132" s="87"/>
      <c r="Z132" s="87"/>
      <c r="AA132" s="87"/>
      <c r="AB132" s="87"/>
      <c r="AC132" s="87"/>
      <c r="AD132" s="87"/>
      <c r="AE132" s="87"/>
      <c r="AF132" s="87"/>
      <c r="AG132" s="87"/>
      <c r="AH132" s="87"/>
      <c r="AI132" s="87"/>
      <c r="AJ132" s="87"/>
      <c r="AK132" s="87"/>
      <c r="AL132" s="87"/>
    </row>
    <row r="133" spans="21:38" ht="20.100000000000001" customHeight="1" x14ac:dyDescent="0.2">
      <c r="U133" s="87"/>
      <c r="V133" s="87"/>
      <c r="W133" s="87"/>
      <c r="X133" s="87"/>
      <c r="Y133" s="87"/>
      <c r="Z133" s="87"/>
      <c r="AA133" s="87"/>
      <c r="AB133" s="87"/>
      <c r="AC133" s="87"/>
      <c r="AD133" s="87"/>
      <c r="AE133" s="87"/>
      <c r="AF133" s="87"/>
      <c r="AG133" s="87"/>
      <c r="AH133" s="87"/>
      <c r="AI133" s="87"/>
      <c r="AJ133" s="87"/>
      <c r="AK133" s="87"/>
      <c r="AL133" s="87"/>
    </row>
    <row r="134" spans="21:38" ht="20.100000000000001" customHeight="1" x14ac:dyDescent="0.2">
      <c r="U134" s="87"/>
      <c r="V134" s="87"/>
      <c r="W134" s="87"/>
      <c r="X134" s="87"/>
      <c r="Y134" s="87"/>
      <c r="Z134" s="87"/>
      <c r="AA134" s="87"/>
      <c r="AB134" s="87"/>
      <c r="AC134" s="87"/>
      <c r="AD134" s="87"/>
      <c r="AE134" s="87"/>
      <c r="AF134" s="87"/>
      <c r="AG134" s="87"/>
      <c r="AH134" s="87"/>
      <c r="AI134" s="87"/>
      <c r="AJ134" s="87"/>
      <c r="AK134" s="87"/>
      <c r="AL134" s="87"/>
    </row>
    <row r="135" spans="21:38" ht="20.100000000000001" customHeight="1" x14ac:dyDescent="0.2">
      <c r="U135" s="87"/>
      <c r="V135" s="87"/>
      <c r="W135" s="87"/>
      <c r="X135" s="87"/>
      <c r="Y135" s="87"/>
      <c r="Z135" s="87"/>
      <c r="AA135" s="87"/>
      <c r="AB135" s="87"/>
      <c r="AC135" s="87"/>
      <c r="AD135" s="87"/>
      <c r="AE135" s="87"/>
      <c r="AF135" s="87"/>
      <c r="AG135" s="87"/>
      <c r="AH135" s="87"/>
      <c r="AI135" s="87"/>
      <c r="AJ135" s="87"/>
      <c r="AK135" s="87"/>
      <c r="AL135" s="87"/>
    </row>
    <row r="136" spans="21:38" ht="20.100000000000001" customHeight="1" x14ac:dyDescent="0.2">
      <c r="U136" s="87"/>
      <c r="V136" s="87"/>
      <c r="W136" s="87"/>
      <c r="X136" s="87"/>
      <c r="Y136" s="87"/>
      <c r="Z136" s="87"/>
      <c r="AA136" s="87"/>
      <c r="AB136" s="87"/>
      <c r="AC136" s="87"/>
      <c r="AD136" s="87"/>
      <c r="AE136" s="87"/>
      <c r="AF136" s="87"/>
      <c r="AG136" s="87"/>
      <c r="AH136" s="87"/>
      <c r="AI136" s="87"/>
      <c r="AJ136" s="87"/>
      <c r="AK136" s="87"/>
      <c r="AL136" s="87"/>
    </row>
  </sheetData>
  <mergeCells count="80">
    <mergeCell ref="AD71:AL71"/>
    <mergeCell ref="C73:E73"/>
    <mergeCell ref="F73:AL73"/>
    <mergeCell ref="A75:AN75"/>
    <mergeCell ref="C69:E69"/>
    <mergeCell ref="F69:W69"/>
    <mergeCell ref="Y69:AC69"/>
    <mergeCell ref="C71:E71"/>
    <mergeCell ref="F71:N71"/>
    <mergeCell ref="P71:X71"/>
    <mergeCell ref="AA71:AC71"/>
    <mergeCell ref="C64:E64"/>
    <mergeCell ref="F64:AL64"/>
    <mergeCell ref="C66:AL66"/>
    <mergeCell ref="C67:N67"/>
    <mergeCell ref="O67:AL67"/>
    <mergeCell ref="C62:E62"/>
    <mergeCell ref="F62:N62"/>
    <mergeCell ref="P62:X62"/>
    <mergeCell ref="AA62:AC62"/>
    <mergeCell ref="AD62:AL62"/>
    <mergeCell ref="C54:F54"/>
    <mergeCell ref="B57:AM57"/>
    <mergeCell ref="C59:AL59"/>
    <mergeCell ref="C60:E60"/>
    <mergeCell ref="F60:W60"/>
    <mergeCell ref="Y60:AC60"/>
    <mergeCell ref="G54:AL54"/>
    <mergeCell ref="B50:AM50"/>
    <mergeCell ref="C52:E52"/>
    <mergeCell ref="F52:L52"/>
    <mergeCell ref="N52:P52"/>
    <mergeCell ref="Q52:V52"/>
    <mergeCell ref="X52:AA52"/>
    <mergeCell ref="AB52:AL52"/>
    <mergeCell ref="C45:F45"/>
    <mergeCell ref="G45:AL45"/>
    <mergeCell ref="X47:AB47"/>
    <mergeCell ref="AC47:AF47"/>
    <mergeCell ref="AH47:AJ47"/>
    <mergeCell ref="C47:H47"/>
    <mergeCell ref="C40:F40"/>
    <mergeCell ref="G40:T40"/>
    <mergeCell ref="U40:X40"/>
    <mergeCell ref="Y40:AL40"/>
    <mergeCell ref="B43:AM43"/>
    <mergeCell ref="B33:AM33"/>
    <mergeCell ref="C35:H35"/>
    <mergeCell ref="P35:W35"/>
    <mergeCell ref="X35:AL35"/>
    <mergeCell ref="C37:H37"/>
    <mergeCell ref="I37:O37"/>
    <mergeCell ref="Q37:T37"/>
    <mergeCell ref="U37:AB37"/>
    <mergeCell ref="AD37:AG37"/>
    <mergeCell ref="AH37:AL37"/>
    <mergeCell ref="I35:N35"/>
    <mergeCell ref="C26:K26"/>
    <mergeCell ref="L26:T26"/>
    <mergeCell ref="V26:AA26"/>
    <mergeCell ref="AB26:AL26"/>
    <mergeCell ref="C28:G28"/>
    <mergeCell ref="R28:W28"/>
    <mergeCell ref="X28:AL28"/>
    <mergeCell ref="C20:S20"/>
    <mergeCell ref="V20:AL20"/>
    <mergeCell ref="B22:AM22"/>
    <mergeCell ref="C24:J24"/>
    <mergeCell ref="K24:AL24"/>
    <mergeCell ref="B2:AM2"/>
    <mergeCell ref="B3:AM3"/>
    <mergeCell ref="B4:AM4"/>
    <mergeCell ref="B5:AM5"/>
    <mergeCell ref="B8:AM8"/>
    <mergeCell ref="B9:AM9"/>
    <mergeCell ref="B12:AM12"/>
    <mergeCell ref="B14:AM14"/>
    <mergeCell ref="B16:AM16"/>
    <mergeCell ref="C18:S19"/>
    <mergeCell ref="V18:AL19"/>
  </mergeCells>
  <dataValidations count="2">
    <dataValidation operator="equal" allowBlank="1" sqref="U37:AB37 G45:AL45 Y35:AL35 I37:O37"/>
    <dataValidation operator="equal" sqref="X35">
      <formula1>0</formula1>
      <formula2>0</formula2>
    </dataValidation>
  </dataValidations>
  <printOptions horizontalCentered="1"/>
  <pageMargins left="0.19652777777777777" right="0.19652777777777777" top="0.19652777777777777" bottom="0.11805555555555555" header="0.51180555555555551" footer="0"/>
  <pageSetup paperSize="9" scale="86" firstPageNumber="0" orientation="portrait" r:id="rId1"/>
  <headerFooter alignWithMargins="0">
    <oddFooter>&amp;R&amp;8&amp;P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AD41"/>
  <sheetViews>
    <sheetView showGridLines="0" topLeftCell="A6" zoomScaleNormal="100" zoomScaleSheetLayoutView="120" workbookViewId="0">
      <selection activeCell="X6" sqref="X6"/>
    </sheetView>
  </sheetViews>
  <sheetFormatPr defaultColWidth="2.7109375" defaultRowHeight="20.100000000000001" customHeight="1" x14ac:dyDescent="0.2"/>
  <cols>
    <col min="1" max="2" width="1.7109375" style="334" customWidth="1"/>
    <col min="3" max="3" width="3" style="463" customWidth="1"/>
    <col min="4" max="4" width="76.7109375" style="334" customWidth="1"/>
    <col min="5" max="5" width="7" style="334" customWidth="1"/>
    <col min="6" max="6" width="5.7109375" style="334" customWidth="1"/>
    <col min="7" max="8" width="1.7109375" style="334" customWidth="1"/>
    <col min="9" max="16384" width="2.7109375" style="334"/>
  </cols>
  <sheetData>
    <row r="1" spans="1:26" s="323" customFormat="1" ht="20.100000000000001" customHeight="1" x14ac:dyDescent="0.2">
      <c r="A1" s="749" t="s">
        <v>1324</v>
      </c>
      <c r="B1" s="749"/>
      <c r="C1" s="749"/>
      <c r="D1" s="749"/>
      <c r="E1" s="749"/>
      <c r="F1" s="749"/>
      <c r="G1" s="749"/>
      <c r="H1" s="749"/>
    </row>
    <row r="2" spans="1:26" ht="3.75" customHeight="1" x14ac:dyDescent="0.2">
      <c r="A2" s="426"/>
      <c r="B2" s="431"/>
      <c r="C2" s="451"/>
      <c r="D2" s="431"/>
      <c r="E2" s="431"/>
      <c r="F2" s="431"/>
      <c r="G2" s="431"/>
      <c r="H2" s="427"/>
    </row>
    <row r="3" spans="1:26" ht="20.100000000000001" customHeight="1" x14ac:dyDescent="0.2">
      <c r="A3" s="426"/>
      <c r="B3" s="749" t="s">
        <v>1508</v>
      </c>
      <c r="C3" s="749"/>
      <c r="D3" s="749"/>
      <c r="E3" s="749"/>
      <c r="F3" s="749"/>
      <c r="G3" s="749"/>
      <c r="H3" s="427"/>
    </row>
    <row r="4" spans="1:26" ht="5.25" customHeight="1" x14ac:dyDescent="0.2">
      <c r="A4" s="426"/>
      <c r="B4" s="428"/>
      <c r="C4" s="452"/>
      <c r="D4" s="453"/>
      <c r="E4" s="434"/>
      <c r="F4" s="434"/>
      <c r="G4" s="432"/>
      <c r="H4" s="427"/>
      <c r="K4" s="454"/>
    </row>
    <row r="5" spans="1:26" ht="22.5" customHeight="1" x14ac:dyDescent="0.2">
      <c r="A5" s="455"/>
      <c r="B5" s="435"/>
      <c r="C5" s="748" t="s">
        <v>154</v>
      </c>
      <c r="D5" s="748"/>
      <c r="E5" s="54" t="s">
        <v>155</v>
      </c>
      <c r="F5" s="495" t="s">
        <v>122</v>
      </c>
      <c r="G5" s="439"/>
      <c r="H5" s="427"/>
      <c r="K5" s="454"/>
    </row>
    <row r="6" spans="1:26" ht="15" customHeight="1" x14ac:dyDescent="0.2">
      <c r="A6" s="426"/>
      <c r="B6" s="435"/>
      <c r="C6" s="456">
        <v>1</v>
      </c>
      <c r="D6" s="490" t="s">
        <v>156</v>
      </c>
      <c r="E6" s="496"/>
      <c r="F6" s="496"/>
      <c r="G6" s="436"/>
      <c r="H6" s="427"/>
      <c r="K6" s="454"/>
    </row>
    <row r="7" spans="1:26" ht="15" customHeight="1" x14ac:dyDescent="0.2">
      <c r="A7" s="426"/>
      <c r="B7" s="435"/>
      <c r="C7" s="457">
        <f t="shared" ref="C7:C10" si="0">+C6+1</f>
        <v>2</v>
      </c>
      <c r="D7" s="491" t="s">
        <v>1514</v>
      </c>
      <c r="E7" s="496"/>
      <c r="F7" s="496"/>
      <c r="G7" s="436"/>
      <c r="H7" s="427"/>
      <c r="K7" s="454"/>
      <c r="R7" s="334" t="s">
        <v>65</v>
      </c>
    </row>
    <row r="8" spans="1:26" ht="18.75" customHeight="1" x14ac:dyDescent="0.2">
      <c r="A8" s="426"/>
      <c r="B8" s="435"/>
      <c r="C8" s="457">
        <f t="shared" si="0"/>
        <v>3</v>
      </c>
      <c r="D8" s="492" t="s">
        <v>1513</v>
      </c>
      <c r="E8" s="496"/>
      <c r="F8" s="496"/>
      <c r="G8" s="436"/>
      <c r="H8" s="427"/>
      <c r="K8" s="454"/>
    </row>
    <row r="9" spans="1:26" ht="15" customHeight="1" x14ac:dyDescent="0.2">
      <c r="A9" s="426"/>
      <c r="B9" s="435"/>
      <c r="C9" s="457">
        <f t="shared" si="0"/>
        <v>4</v>
      </c>
      <c r="D9" s="492" t="s">
        <v>1415</v>
      </c>
      <c r="E9" s="496"/>
      <c r="F9" s="496"/>
      <c r="G9" s="436"/>
      <c r="H9" s="427"/>
      <c r="K9" s="454"/>
    </row>
    <row r="10" spans="1:26" ht="14.25" customHeight="1" x14ac:dyDescent="0.2">
      <c r="A10" s="426"/>
      <c r="B10" s="435"/>
      <c r="C10" s="457">
        <f t="shared" si="0"/>
        <v>5</v>
      </c>
      <c r="D10" s="491" t="s">
        <v>1512</v>
      </c>
      <c r="E10" s="496"/>
      <c r="F10" s="496"/>
      <c r="G10" s="436"/>
      <c r="H10" s="427"/>
      <c r="K10" s="454"/>
    </row>
    <row r="11" spans="1:26" ht="29.25" customHeight="1" x14ac:dyDescent="0.2">
      <c r="A11" s="426"/>
      <c r="B11" s="435"/>
      <c r="C11" s="457">
        <v>6</v>
      </c>
      <c r="D11" s="492" t="s">
        <v>1416</v>
      </c>
      <c r="E11" s="496"/>
      <c r="F11" s="496"/>
      <c r="G11" s="436"/>
      <c r="H11" s="427"/>
      <c r="K11" s="454"/>
    </row>
    <row r="12" spans="1:26" ht="39.75" customHeight="1" x14ac:dyDescent="0.2">
      <c r="A12" s="426"/>
      <c r="B12" s="435"/>
      <c r="C12" s="457">
        <v>7</v>
      </c>
      <c r="D12" s="493" t="s">
        <v>1511</v>
      </c>
      <c r="E12" s="496"/>
      <c r="F12" s="496"/>
      <c r="G12" s="436"/>
      <c r="H12" s="427"/>
      <c r="K12" s="454"/>
      <c r="S12" s="334" t="s">
        <v>65</v>
      </c>
      <c r="U12" s="334" t="s">
        <v>65</v>
      </c>
      <c r="X12" s="334" t="s">
        <v>65</v>
      </c>
    </row>
    <row r="13" spans="1:26" ht="17.25" customHeight="1" x14ac:dyDescent="0.2">
      <c r="A13" s="426"/>
      <c r="B13" s="435"/>
      <c r="C13" s="457">
        <f>+C12+1</f>
        <v>8</v>
      </c>
      <c r="D13" s="494" t="s">
        <v>157</v>
      </c>
      <c r="E13" s="496"/>
      <c r="F13" s="496"/>
      <c r="G13" s="436"/>
      <c r="H13" s="427"/>
      <c r="K13" s="454"/>
      <c r="L13" s="454"/>
    </row>
    <row r="14" spans="1:26" ht="17.25" customHeight="1" x14ac:dyDescent="0.2">
      <c r="A14" s="426"/>
      <c r="B14" s="435"/>
      <c r="C14" s="457">
        <v>9</v>
      </c>
      <c r="D14" s="492" t="s">
        <v>1417</v>
      </c>
      <c r="E14" s="496"/>
      <c r="F14" s="496"/>
      <c r="G14" s="436"/>
      <c r="H14" s="427"/>
      <c r="K14" s="454"/>
    </row>
    <row r="15" spans="1:26" ht="25.5" customHeight="1" x14ac:dyDescent="0.2">
      <c r="A15" s="426"/>
      <c r="B15" s="435"/>
      <c r="C15" s="457">
        <v>10</v>
      </c>
      <c r="D15" s="491" t="s">
        <v>1427</v>
      </c>
      <c r="E15" s="496"/>
      <c r="F15" s="496"/>
      <c r="G15" s="436"/>
      <c r="H15" s="427"/>
      <c r="K15" s="454"/>
      <c r="Q15" s="334" t="s">
        <v>65</v>
      </c>
    </row>
    <row r="16" spans="1:26" ht="24.75" customHeight="1" x14ac:dyDescent="0.2">
      <c r="A16" s="426"/>
      <c r="B16" s="435"/>
      <c r="C16" s="458">
        <v>12</v>
      </c>
      <c r="D16" s="491" t="s">
        <v>1418</v>
      </c>
      <c r="E16" s="496"/>
      <c r="F16" s="496"/>
      <c r="G16" s="436"/>
      <c r="H16" s="427"/>
      <c r="K16" s="454"/>
      <c r="Z16" s="334" t="s">
        <v>65</v>
      </c>
    </row>
    <row r="17" spans="1:30" ht="16.5" customHeight="1" x14ac:dyDescent="0.2">
      <c r="A17" s="426"/>
      <c r="B17" s="435"/>
      <c r="C17" s="459">
        <v>13</v>
      </c>
      <c r="D17" s="72" t="s">
        <v>1419</v>
      </c>
      <c r="E17" s="496"/>
      <c r="F17" s="496"/>
      <c r="G17" s="436"/>
      <c r="H17" s="427"/>
      <c r="K17" s="454"/>
    </row>
    <row r="18" spans="1:30" ht="16.5" customHeight="1" x14ac:dyDescent="0.2">
      <c r="A18" s="426"/>
      <c r="B18" s="435"/>
      <c r="C18" s="458">
        <v>14</v>
      </c>
      <c r="D18" s="491" t="s">
        <v>1420</v>
      </c>
      <c r="E18" s="496"/>
      <c r="F18" s="496"/>
      <c r="G18" s="436"/>
      <c r="H18" s="427"/>
      <c r="K18" s="454"/>
      <c r="Z18" s="334" t="s">
        <v>65</v>
      </c>
    </row>
    <row r="19" spans="1:30" ht="14.25" customHeight="1" x14ac:dyDescent="0.2">
      <c r="A19" s="426"/>
      <c r="B19" s="435"/>
      <c r="C19" s="457">
        <v>15</v>
      </c>
      <c r="D19" s="491" t="s">
        <v>1421</v>
      </c>
      <c r="E19" s="496"/>
      <c r="F19" s="496"/>
      <c r="G19" s="436"/>
      <c r="H19" s="427"/>
      <c r="K19" s="454"/>
      <c r="P19" s="334" t="s">
        <v>65</v>
      </c>
    </row>
    <row r="20" spans="1:30" ht="14.25" customHeight="1" x14ac:dyDescent="0.2">
      <c r="A20" s="426"/>
      <c r="B20" s="435"/>
      <c r="C20" s="457">
        <v>16</v>
      </c>
      <c r="D20" s="491" t="s">
        <v>1322</v>
      </c>
      <c r="E20" s="496"/>
      <c r="F20" s="496"/>
      <c r="G20" s="436"/>
      <c r="H20" s="427"/>
      <c r="K20" s="454"/>
      <c r="Z20" s="334" t="s">
        <v>65</v>
      </c>
    </row>
    <row r="21" spans="1:30" ht="16.5" customHeight="1" x14ac:dyDescent="0.2">
      <c r="A21" s="426"/>
      <c r="B21" s="435"/>
      <c r="C21" s="457">
        <v>17</v>
      </c>
      <c r="D21" s="491" t="s">
        <v>1422</v>
      </c>
      <c r="E21" s="496"/>
      <c r="F21" s="496"/>
      <c r="G21" s="436"/>
      <c r="H21" s="427"/>
      <c r="I21" s="334" t="s">
        <v>65</v>
      </c>
      <c r="K21" s="454"/>
      <c r="P21" s="334" t="s">
        <v>65</v>
      </c>
      <c r="U21" s="334" t="s">
        <v>65</v>
      </c>
    </row>
    <row r="22" spans="1:30" ht="21" customHeight="1" x14ac:dyDescent="0.2">
      <c r="A22" s="426"/>
      <c r="B22" s="435"/>
      <c r="C22" s="457">
        <v>18</v>
      </c>
      <c r="D22" s="491" t="s">
        <v>1423</v>
      </c>
      <c r="E22" s="496"/>
      <c r="F22" s="496"/>
      <c r="G22" s="436"/>
      <c r="H22" s="427"/>
      <c r="K22" s="454"/>
      <c r="AA22" s="334" t="s">
        <v>65</v>
      </c>
    </row>
    <row r="23" spans="1:30" ht="21" customHeight="1" x14ac:dyDescent="0.2">
      <c r="A23" s="426"/>
      <c r="B23" s="435"/>
      <c r="C23" s="457">
        <v>19</v>
      </c>
      <c r="D23" s="491" t="s">
        <v>1510</v>
      </c>
      <c r="E23" s="496"/>
      <c r="F23" s="496"/>
      <c r="G23" s="436"/>
      <c r="H23" s="427"/>
      <c r="K23" s="454"/>
    </row>
    <row r="24" spans="1:30" ht="16.5" customHeight="1" x14ac:dyDescent="0.2">
      <c r="A24" s="426"/>
      <c r="B24" s="435"/>
      <c r="C24" s="457">
        <v>20</v>
      </c>
      <c r="D24" s="491" t="s">
        <v>1424</v>
      </c>
      <c r="E24" s="496"/>
      <c r="F24" s="496"/>
      <c r="G24" s="436"/>
      <c r="H24" s="427"/>
      <c r="K24" s="454"/>
    </row>
    <row r="25" spans="1:30" ht="23.25" customHeight="1" x14ac:dyDescent="0.2">
      <c r="A25" s="426"/>
      <c r="B25" s="435"/>
      <c r="C25" s="457">
        <v>21</v>
      </c>
      <c r="D25" s="491" t="s">
        <v>1425</v>
      </c>
      <c r="E25" s="496"/>
      <c r="F25" s="496"/>
      <c r="G25" s="436"/>
      <c r="H25" s="427"/>
      <c r="K25" s="454"/>
      <c r="AD25" s="334" t="s">
        <v>65</v>
      </c>
    </row>
    <row r="26" spans="1:30" ht="17.25" customHeight="1" x14ac:dyDescent="0.2">
      <c r="A26" s="426"/>
      <c r="B26" s="435"/>
      <c r="C26" s="457">
        <v>22</v>
      </c>
      <c r="D26" s="491" t="s">
        <v>1426</v>
      </c>
      <c r="E26" s="496"/>
      <c r="F26" s="496"/>
      <c r="G26" s="436"/>
      <c r="H26" s="427"/>
      <c r="K26" s="454"/>
      <c r="L26" s="454"/>
    </row>
    <row r="27" spans="1:30" ht="15" customHeight="1" x14ac:dyDescent="0.2">
      <c r="A27" s="426"/>
      <c r="B27" s="435"/>
      <c r="C27" s="457">
        <v>23</v>
      </c>
      <c r="D27" s="491" t="s">
        <v>158</v>
      </c>
      <c r="E27" s="496"/>
      <c r="F27" s="496"/>
      <c r="G27" s="436"/>
      <c r="H27" s="427"/>
      <c r="K27" s="454"/>
    </row>
    <row r="28" spans="1:30" ht="18.75" customHeight="1" x14ac:dyDescent="0.2">
      <c r="A28" s="426"/>
      <c r="B28" s="435"/>
      <c r="C28" s="457">
        <v>24</v>
      </c>
      <c r="D28" s="491" t="s">
        <v>159</v>
      </c>
      <c r="E28" s="496"/>
      <c r="F28" s="496"/>
      <c r="G28" s="436"/>
      <c r="H28" s="427"/>
      <c r="K28" s="454"/>
      <c r="W28" s="334" t="s">
        <v>65</v>
      </c>
      <c r="Y28" s="334" t="s">
        <v>65</v>
      </c>
    </row>
    <row r="29" spans="1:30" ht="9.9499999999999993" customHeight="1" x14ac:dyDescent="0.2">
      <c r="A29" s="460"/>
      <c r="B29" s="461"/>
      <c r="C29" s="457"/>
      <c r="D29" s="462"/>
      <c r="E29" s="462"/>
      <c r="F29" s="462"/>
      <c r="G29" s="461"/>
      <c r="H29" s="460"/>
      <c r="K29" s="454"/>
    </row>
    <row r="30" spans="1:30" ht="20.100000000000001" customHeight="1" x14ac:dyDescent="0.2">
      <c r="K30" s="454"/>
    </row>
    <row r="31" spans="1:30" ht="20.100000000000001" customHeight="1" x14ac:dyDescent="0.2">
      <c r="K31" s="464"/>
    </row>
    <row r="32" spans="1:30" ht="20.100000000000001" customHeight="1" x14ac:dyDescent="0.2">
      <c r="K32" s="454"/>
    </row>
    <row r="33" spans="11:11" ht="20.100000000000001" customHeight="1" x14ac:dyDescent="0.2">
      <c r="K33" s="454"/>
    </row>
    <row r="41" spans="11:11" ht="20.100000000000001" customHeight="1" x14ac:dyDescent="0.2">
      <c r="K41" s="465"/>
    </row>
  </sheetData>
  <mergeCells count="3">
    <mergeCell ref="C5:D5"/>
    <mergeCell ref="A1:H1"/>
    <mergeCell ref="B3:G3"/>
  </mergeCells>
  <printOptions horizontalCentered="1"/>
  <pageMargins left="0.25" right="0.25" top="0.75" bottom="0.75" header="0.3" footer="0.3"/>
  <pageSetup paperSize="9" firstPageNumber="0" orientation="portrait" r:id="rId1"/>
  <headerFooter alignWithMargins="0">
    <oddFooter>&amp;R&amp;P /&amp;N</oddFooter>
  </headerFooter>
  <ignoredErrors>
    <ignoredError sqref="C7:C15 C16:C2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5" customWidth="1"/>
    <col min="2" max="16384" width="64.42578125" style="55"/>
  </cols>
  <sheetData>
    <row r="1" spans="1:1" x14ac:dyDescent="0.15">
      <c r="A1" s="56" t="s">
        <v>160</v>
      </c>
    </row>
    <row r="2" spans="1:1" x14ac:dyDescent="0.15">
      <c r="A2" s="57" t="s">
        <v>161</v>
      </c>
    </row>
    <row r="3" spans="1:1" x14ac:dyDescent="0.15">
      <c r="A3" s="57" t="s">
        <v>162</v>
      </c>
    </row>
    <row r="4" spans="1:1" x14ac:dyDescent="0.15">
      <c r="A4" s="57" t="s">
        <v>163</v>
      </c>
    </row>
    <row r="5" spans="1:1" x14ac:dyDescent="0.15">
      <c r="A5" s="57" t="s">
        <v>164</v>
      </c>
    </row>
    <row r="6" spans="1:1" x14ac:dyDescent="0.15">
      <c r="A6" s="57" t="s">
        <v>165</v>
      </c>
    </row>
    <row r="7" spans="1:1" x14ac:dyDescent="0.15">
      <c r="A7" s="57" t="s">
        <v>166</v>
      </c>
    </row>
    <row r="8" spans="1:1" x14ac:dyDescent="0.15">
      <c r="A8" s="57" t="s">
        <v>167</v>
      </c>
    </row>
    <row r="9" spans="1:1" x14ac:dyDescent="0.15">
      <c r="A9" s="57" t="s">
        <v>168</v>
      </c>
    </row>
    <row r="10" spans="1:1" x14ac:dyDescent="0.15">
      <c r="A10" s="57" t="s">
        <v>169</v>
      </c>
    </row>
    <row r="11" spans="1:1" x14ac:dyDescent="0.15">
      <c r="A11" s="57" t="s">
        <v>170</v>
      </c>
    </row>
    <row r="12" spans="1:1" x14ac:dyDescent="0.15">
      <c r="A12" s="57" t="s">
        <v>171</v>
      </c>
    </row>
    <row r="13" spans="1:1" x14ac:dyDescent="0.15">
      <c r="A13" s="57" t="s">
        <v>172</v>
      </c>
    </row>
    <row r="14" spans="1:1" x14ac:dyDescent="0.15">
      <c r="A14" s="57" t="s">
        <v>173</v>
      </c>
    </row>
    <row r="15" spans="1:1" x14ac:dyDescent="0.15">
      <c r="A15" s="57" t="s">
        <v>174</v>
      </c>
    </row>
    <row r="16" spans="1:1" x14ac:dyDescent="0.15">
      <c r="A16" s="57" t="s">
        <v>175</v>
      </c>
    </row>
    <row r="17" spans="1:1" x14ac:dyDescent="0.15">
      <c r="A17" s="57" t="s">
        <v>176</v>
      </c>
    </row>
    <row r="18" spans="1:1" x14ac:dyDescent="0.15">
      <c r="A18" s="57" t="s">
        <v>177</v>
      </c>
    </row>
    <row r="19" spans="1:1" x14ac:dyDescent="0.15">
      <c r="A19" s="57" t="s">
        <v>178</v>
      </c>
    </row>
    <row r="20" spans="1:1" x14ac:dyDescent="0.15">
      <c r="A20" s="57" t="s">
        <v>179</v>
      </c>
    </row>
    <row r="21" spans="1:1" x14ac:dyDescent="0.15">
      <c r="A21" s="57" t="s">
        <v>180</v>
      </c>
    </row>
    <row r="22" spans="1:1" x14ac:dyDescent="0.15">
      <c r="A22" s="57" t="s">
        <v>181</v>
      </c>
    </row>
    <row r="23" spans="1:1" x14ac:dyDescent="0.15">
      <c r="A23" s="57" t="s">
        <v>182</v>
      </c>
    </row>
    <row r="24" spans="1:1" x14ac:dyDescent="0.15">
      <c r="A24" s="57" t="s">
        <v>183</v>
      </c>
    </row>
    <row r="25" spans="1:1" x14ac:dyDescent="0.15">
      <c r="A25" s="57" t="s">
        <v>184</v>
      </c>
    </row>
    <row r="26" spans="1:1" x14ac:dyDescent="0.15">
      <c r="A26" s="57" t="s">
        <v>185</v>
      </c>
    </row>
    <row r="27" spans="1:1" x14ac:dyDescent="0.15">
      <c r="A27" s="57" t="s">
        <v>186</v>
      </c>
    </row>
    <row r="28" spans="1:1" x14ac:dyDescent="0.15">
      <c r="A28" s="57" t="s">
        <v>187</v>
      </c>
    </row>
    <row r="29" spans="1:1" x14ac:dyDescent="0.15">
      <c r="A29" s="57" t="s">
        <v>188</v>
      </c>
    </row>
    <row r="30" spans="1:1" x14ac:dyDescent="0.15">
      <c r="A30" s="57" t="s">
        <v>189</v>
      </c>
    </row>
    <row r="31" spans="1:1" x14ac:dyDescent="0.15">
      <c r="A31" s="57" t="s">
        <v>190</v>
      </c>
    </row>
    <row r="32" spans="1:1" x14ac:dyDescent="0.15">
      <c r="A32" s="57" t="s">
        <v>191</v>
      </c>
    </row>
    <row r="33" spans="1:1" x14ac:dyDescent="0.15">
      <c r="A33" s="57" t="s">
        <v>192</v>
      </c>
    </row>
    <row r="34" spans="1:1" x14ac:dyDescent="0.15">
      <c r="A34" s="57" t="s">
        <v>193</v>
      </c>
    </row>
    <row r="35" spans="1:1" x14ac:dyDescent="0.15">
      <c r="A35" s="57" t="s">
        <v>194</v>
      </c>
    </row>
    <row r="36" spans="1:1" x14ac:dyDescent="0.15">
      <c r="A36" s="57" t="s">
        <v>195</v>
      </c>
    </row>
    <row r="37" spans="1:1" x14ac:dyDescent="0.15">
      <c r="A37" s="57" t="s">
        <v>196</v>
      </c>
    </row>
    <row r="38" spans="1:1" x14ac:dyDescent="0.15">
      <c r="A38" s="57" t="s">
        <v>197</v>
      </c>
    </row>
    <row r="39" spans="1:1" x14ac:dyDescent="0.15">
      <c r="A39" s="57" t="s">
        <v>198</v>
      </c>
    </row>
    <row r="40" spans="1:1" x14ac:dyDescent="0.15">
      <c r="A40" s="57" t="s">
        <v>199</v>
      </c>
    </row>
    <row r="41" spans="1:1" x14ac:dyDescent="0.15">
      <c r="A41" s="57" t="s">
        <v>200</v>
      </c>
    </row>
    <row r="42" spans="1:1" x14ac:dyDescent="0.15">
      <c r="A42" s="57" t="s">
        <v>201</v>
      </c>
    </row>
    <row r="43" spans="1:1" x14ac:dyDescent="0.15">
      <c r="A43" s="57" t="s">
        <v>202</v>
      </c>
    </row>
    <row r="44" spans="1:1" x14ac:dyDescent="0.15">
      <c r="A44" s="57" t="s">
        <v>203</v>
      </c>
    </row>
    <row r="45" spans="1:1" x14ac:dyDescent="0.15">
      <c r="A45" s="57" t="s">
        <v>204</v>
      </c>
    </row>
    <row r="46" spans="1:1" x14ac:dyDescent="0.15">
      <c r="A46" s="57" t="s">
        <v>205</v>
      </c>
    </row>
    <row r="47" spans="1:1" x14ac:dyDescent="0.15">
      <c r="A47" s="57" t="s">
        <v>206</v>
      </c>
    </row>
    <row r="48" spans="1:1" x14ac:dyDescent="0.15">
      <c r="A48" s="57" t="s">
        <v>207</v>
      </c>
    </row>
    <row r="49" spans="1:1" x14ac:dyDescent="0.15">
      <c r="A49" s="57" t="s">
        <v>208</v>
      </c>
    </row>
    <row r="50" spans="1:1" x14ac:dyDescent="0.15">
      <c r="A50" s="57" t="s">
        <v>209</v>
      </c>
    </row>
    <row r="51" spans="1:1" x14ac:dyDescent="0.15">
      <c r="A51" s="57" t="s">
        <v>210</v>
      </c>
    </row>
    <row r="52" spans="1:1" x14ac:dyDescent="0.15">
      <c r="A52" s="57" t="s">
        <v>211</v>
      </c>
    </row>
    <row r="53" spans="1:1" x14ac:dyDescent="0.15">
      <c r="A53" s="57" t="s">
        <v>212</v>
      </c>
    </row>
    <row r="54" spans="1:1" x14ac:dyDescent="0.15">
      <c r="A54" s="57" t="s">
        <v>213</v>
      </c>
    </row>
    <row r="55" spans="1:1" x14ac:dyDescent="0.15">
      <c r="A55" s="57" t="s">
        <v>214</v>
      </c>
    </row>
    <row r="56" spans="1:1" x14ac:dyDescent="0.15">
      <c r="A56" s="57" t="s">
        <v>215</v>
      </c>
    </row>
    <row r="57" spans="1:1" x14ac:dyDescent="0.15">
      <c r="A57" s="57" t="s">
        <v>216</v>
      </c>
    </row>
    <row r="58" spans="1:1" x14ac:dyDescent="0.15">
      <c r="A58" s="57" t="s">
        <v>217</v>
      </c>
    </row>
    <row r="59" spans="1:1" x14ac:dyDescent="0.15">
      <c r="A59" s="57" t="s">
        <v>218</v>
      </c>
    </row>
    <row r="60" spans="1:1" x14ac:dyDescent="0.15">
      <c r="A60" s="57" t="s">
        <v>219</v>
      </c>
    </row>
    <row r="61" spans="1:1" x14ac:dyDescent="0.15">
      <c r="A61" s="57" t="s">
        <v>220</v>
      </c>
    </row>
    <row r="62" spans="1:1" x14ac:dyDescent="0.15">
      <c r="A62" s="57" t="s">
        <v>221</v>
      </c>
    </row>
    <row r="63" spans="1:1" x14ac:dyDescent="0.15">
      <c r="A63" s="57" t="s">
        <v>222</v>
      </c>
    </row>
    <row r="64" spans="1:1" x14ac:dyDescent="0.15">
      <c r="A64" s="57" t="s">
        <v>223</v>
      </c>
    </row>
    <row r="65" spans="1:1" x14ac:dyDescent="0.15">
      <c r="A65" s="57" t="s">
        <v>224</v>
      </c>
    </row>
    <row r="66" spans="1:1" x14ac:dyDescent="0.15">
      <c r="A66" s="57" t="s">
        <v>225</v>
      </c>
    </row>
    <row r="67" spans="1:1" x14ac:dyDescent="0.15">
      <c r="A67" s="57" t="s">
        <v>226</v>
      </c>
    </row>
    <row r="68" spans="1:1" x14ac:dyDescent="0.15">
      <c r="A68" s="57" t="s">
        <v>227</v>
      </c>
    </row>
    <row r="69" spans="1:1" x14ac:dyDescent="0.15">
      <c r="A69" s="57" t="s">
        <v>228</v>
      </c>
    </row>
    <row r="70" spans="1:1" x14ac:dyDescent="0.15">
      <c r="A70" s="57" t="s">
        <v>229</v>
      </c>
    </row>
    <row r="71" spans="1:1" x14ac:dyDescent="0.15">
      <c r="A71" s="57" t="s">
        <v>230</v>
      </c>
    </row>
    <row r="72" spans="1:1" x14ac:dyDescent="0.15">
      <c r="A72" s="57" t="s">
        <v>231</v>
      </c>
    </row>
    <row r="73" spans="1:1" x14ac:dyDescent="0.15">
      <c r="A73" s="57" t="s">
        <v>232</v>
      </c>
    </row>
    <row r="74" spans="1:1" x14ac:dyDescent="0.15">
      <c r="A74" s="57" t="s">
        <v>233</v>
      </c>
    </row>
    <row r="75" spans="1:1" x14ac:dyDescent="0.15">
      <c r="A75" s="57" t="s">
        <v>234</v>
      </c>
    </row>
    <row r="76" spans="1:1" x14ac:dyDescent="0.15">
      <c r="A76" s="57" t="s">
        <v>235</v>
      </c>
    </row>
    <row r="77" spans="1:1" x14ac:dyDescent="0.15">
      <c r="A77" s="57" t="s">
        <v>236</v>
      </c>
    </row>
    <row r="78" spans="1:1" x14ac:dyDescent="0.15">
      <c r="A78" s="57" t="s">
        <v>237</v>
      </c>
    </row>
    <row r="79" spans="1:1" x14ac:dyDescent="0.15">
      <c r="A79" s="57" t="s">
        <v>238</v>
      </c>
    </row>
    <row r="80" spans="1:1" x14ac:dyDescent="0.15">
      <c r="A80" s="57" t="s">
        <v>239</v>
      </c>
    </row>
    <row r="81" spans="1:1" x14ac:dyDescent="0.15">
      <c r="A81" s="57" t="s">
        <v>240</v>
      </c>
    </row>
    <row r="82" spans="1:1" x14ac:dyDescent="0.15">
      <c r="A82" s="57" t="s">
        <v>241</v>
      </c>
    </row>
    <row r="83" spans="1:1" x14ac:dyDescent="0.15">
      <c r="A83" s="57" t="s">
        <v>242</v>
      </c>
    </row>
    <row r="84" spans="1:1" x14ac:dyDescent="0.15">
      <c r="A84" s="57" t="s">
        <v>243</v>
      </c>
    </row>
    <row r="85" spans="1:1" x14ac:dyDescent="0.15">
      <c r="A85" s="57" t="s">
        <v>244</v>
      </c>
    </row>
    <row r="86" spans="1:1" x14ac:dyDescent="0.15">
      <c r="A86" s="57" t="s">
        <v>245</v>
      </c>
    </row>
    <row r="87" spans="1:1" x14ac:dyDescent="0.15">
      <c r="A87" s="57" t="s">
        <v>246</v>
      </c>
    </row>
    <row r="88" spans="1:1" x14ac:dyDescent="0.15">
      <c r="A88" s="57" t="s">
        <v>247</v>
      </c>
    </row>
    <row r="89" spans="1:1" x14ac:dyDescent="0.15">
      <c r="A89" s="57" t="s">
        <v>248</v>
      </c>
    </row>
    <row r="90" spans="1:1" x14ac:dyDescent="0.15">
      <c r="A90" s="57" t="s">
        <v>249</v>
      </c>
    </row>
    <row r="91" spans="1:1" x14ac:dyDescent="0.15">
      <c r="A91" s="57" t="s">
        <v>250</v>
      </c>
    </row>
    <row r="92" spans="1:1" x14ac:dyDescent="0.15">
      <c r="A92" s="57" t="s">
        <v>251</v>
      </c>
    </row>
    <row r="93" spans="1:1" x14ac:dyDescent="0.15">
      <c r="A93" s="57" t="s">
        <v>252</v>
      </c>
    </row>
    <row r="94" spans="1:1" x14ac:dyDescent="0.15">
      <c r="A94" s="57" t="s">
        <v>253</v>
      </c>
    </row>
    <row r="95" spans="1:1" x14ac:dyDescent="0.15">
      <c r="A95" s="57" t="s">
        <v>254</v>
      </c>
    </row>
    <row r="96" spans="1:1" x14ac:dyDescent="0.15">
      <c r="A96" s="57" t="s">
        <v>255</v>
      </c>
    </row>
    <row r="97" spans="1:1" x14ac:dyDescent="0.15">
      <c r="A97" s="57" t="s">
        <v>256</v>
      </c>
    </row>
    <row r="98" spans="1:1" x14ac:dyDescent="0.15">
      <c r="A98" s="57" t="s">
        <v>257</v>
      </c>
    </row>
    <row r="99" spans="1:1" x14ac:dyDescent="0.15">
      <c r="A99" s="57" t="s">
        <v>258</v>
      </c>
    </row>
    <row r="100" spans="1:1" x14ac:dyDescent="0.15">
      <c r="A100" s="57" t="s">
        <v>259</v>
      </c>
    </row>
    <row r="101" spans="1:1" x14ac:dyDescent="0.15">
      <c r="A101" s="57" t="s">
        <v>260</v>
      </c>
    </row>
    <row r="102" spans="1:1" x14ac:dyDescent="0.15">
      <c r="A102" s="57" t="s">
        <v>261</v>
      </c>
    </row>
    <row r="103" spans="1:1" x14ac:dyDescent="0.15">
      <c r="A103" s="57" t="s">
        <v>262</v>
      </c>
    </row>
    <row r="104" spans="1:1" x14ac:dyDescent="0.15">
      <c r="A104" s="57" t="s">
        <v>263</v>
      </c>
    </row>
    <row r="105" spans="1:1" x14ac:dyDescent="0.15">
      <c r="A105" s="57" t="s">
        <v>264</v>
      </c>
    </row>
    <row r="106" spans="1:1" x14ac:dyDescent="0.15">
      <c r="A106" s="57" t="s">
        <v>265</v>
      </c>
    </row>
    <row r="107" spans="1:1" x14ac:dyDescent="0.15">
      <c r="A107" s="57" t="s">
        <v>266</v>
      </c>
    </row>
    <row r="108" spans="1:1" x14ac:dyDescent="0.15">
      <c r="A108" s="57" t="s">
        <v>267</v>
      </c>
    </row>
    <row r="109" spans="1:1" x14ac:dyDescent="0.15">
      <c r="A109" s="57" t="s">
        <v>268</v>
      </c>
    </row>
    <row r="110" spans="1:1" x14ac:dyDescent="0.15">
      <c r="A110" s="57" t="s">
        <v>269</v>
      </c>
    </row>
    <row r="111" spans="1:1" x14ac:dyDescent="0.15">
      <c r="A111" s="57" t="s">
        <v>270</v>
      </c>
    </row>
    <row r="112" spans="1:1" x14ac:dyDescent="0.15">
      <c r="A112" s="57" t="s">
        <v>271</v>
      </c>
    </row>
    <row r="113" spans="1:1" x14ac:dyDescent="0.15">
      <c r="A113" s="57" t="s">
        <v>272</v>
      </c>
    </row>
    <row r="114" spans="1:1" x14ac:dyDescent="0.15">
      <c r="A114" s="57" t="s">
        <v>273</v>
      </c>
    </row>
    <row r="115" spans="1:1" x14ac:dyDescent="0.15">
      <c r="A115" s="57" t="s">
        <v>274</v>
      </c>
    </row>
    <row r="116" spans="1:1" x14ac:dyDescent="0.15">
      <c r="A116" s="57" t="s">
        <v>275</v>
      </c>
    </row>
    <row r="117" spans="1:1" x14ac:dyDescent="0.15">
      <c r="A117" s="57" t="s">
        <v>276</v>
      </c>
    </row>
    <row r="118" spans="1:1" x14ac:dyDescent="0.15">
      <c r="A118" s="57" t="s">
        <v>277</v>
      </c>
    </row>
    <row r="119" spans="1:1" x14ac:dyDescent="0.15">
      <c r="A119" s="57" t="s">
        <v>278</v>
      </c>
    </row>
    <row r="120" spans="1:1" x14ac:dyDescent="0.15">
      <c r="A120" s="57" t="s">
        <v>279</v>
      </c>
    </row>
    <row r="121" spans="1:1" x14ac:dyDescent="0.15">
      <c r="A121" s="57" t="s">
        <v>280</v>
      </c>
    </row>
    <row r="122" spans="1:1" x14ac:dyDescent="0.15">
      <c r="A122" s="57" t="s">
        <v>281</v>
      </c>
    </row>
    <row r="123" spans="1:1" x14ac:dyDescent="0.15">
      <c r="A123" s="57" t="s">
        <v>282</v>
      </c>
    </row>
    <row r="124" spans="1:1" x14ac:dyDescent="0.15">
      <c r="A124" s="57" t="s">
        <v>283</v>
      </c>
    </row>
    <row r="125" spans="1:1" x14ac:dyDescent="0.15">
      <c r="A125" s="57" t="s">
        <v>284</v>
      </c>
    </row>
    <row r="126" spans="1:1" x14ac:dyDescent="0.15">
      <c r="A126" s="57" t="s">
        <v>285</v>
      </c>
    </row>
    <row r="127" spans="1:1" x14ac:dyDescent="0.15">
      <c r="A127" s="57" t="s">
        <v>286</v>
      </c>
    </row>
    <row r="128" spans="1:1" x14ac:dyDescent="0.15">
      <c r="A128" s="57" t="s">
        <v>287</v>
      </c>
    </row>
    <row r="129" spans="1:1" x14ac:dyDescent="0.15">
      <c r="A129" s="57" t="s">
        <v>288</v>
      </c>
    </row>
    <row r="130" spans="1:1" x14ac:dyDescent="0.15">
      <c r="A130" s="57" t="s">
        <v>289</v>
      </c>
    </row>
    <row r="131" spans="1:1" x14ac:dyDescent="0.15">
      <c r="A131" s="57" t="s">
        <v>290</v>
      </c>
    </row>
    <row r="132" spans="1:1" x14ac:dyDescent="0.15">
      <c r="A132" s="57" t="s">
        <v>291</v>
      </c>
    </row>
    <row r="133" spans="1:1" x14ac:dyDescent="0.15">
      <c r="A133" s="57" t="s">
        <v>292</v>
      </c>
    </row>
    <row r="134" spans="1:1" x14ac:dyDescent="0.15">
      <c r="A134" s="57" t="s">
        <v>293</v>
      </c>
    </row>
    <row r="135" spans="1:1" x14ac:dyDescent="0.15">
      <c r="A135" s="57" t="s">
        <v>294</v>
      </c>
    </row>
    <row r="136" spans="1:1" x14ac:dyDescent="0.15">
      <c r="A136" s="57" t="s">
        <v>295</v>
      </c>
    </row>
    <row r="137" spans="1:1" x14ac:dyDescent="0.15">
      <c r="A137" s="57" t="s">
        <v>296</v>
      </c>
    </row>
    <row r="138" spans="1:1" x14ac:dyDescent="0.15">
      <c r="A138" s="57" t="s">
        <v>297</v>
      </c>
    </row>
    <row r="139" spans="1:1" x14ac:dyDescent="0.15">
      <c r="A139" s="57" t="s">
        <v>298</v>
      </c>
    </row>
    <row r="140" spans="1:1" x14ac:dyDescent="0.15">
      <c r="A140" s="57" t="s">
        <v>299</v>
      </c>
    </row>
    <row r="141" spans="1:1" x14ac:dyDescent="0.15">
      <c r="A141" s="57" t="s">
        <v>300</v>
      </c>
    </row>
    <row r="142" spans="1:1" x14ac:dyDescent="0.15">
      <c r="A142" s="57" t="s">
        <v>301</v>
      </c>
    </row>
    <row r="143" spans="1:1" x14ac:dyDescent="0.15">
      <c r="A143" s="57" t="s">
        <v>302</v>
      </c>
    </row>
    <row r="144" spans="1:1" x14ac:dyDescent="0.15">
      <c r="A144" s="57" t="s">
        <v>303</v>
      </c>
    </row>
    <row r="145" spans="1:1" x14ac:dyDescent="0.15">
      <c r="A145" s="57" t="s">
        <v>304</v>
      </c>
    </row>
    <row r="146" spans="1:1" x14ac:dyDescent="0.15">
      <c r="A146" s="57" t="s">
        <v>305</v>
      </c>
    </row>
    <row r="147" spans="1:1" x14ac:dyDescent="0.15">
      <c r="A147" s="57" t="s">
        <v>306</v>
      </c>
    </row>
    <row r="148" spans="1:1" x14ac:dyDescent="0.15">
      <c r="A148" s="57" t="s">
        <v>307</v>
      </c>
    </row>
    <row r="149" spans="1:1" x14ac:dyDescent="0.15">
      <c r="A149" s="57" t="s">
        <v>308</v>
      </c>
    </row>
    <row r="150" spans="1:1" x14ac:dyDescent="0.15">
      <c r="A150" s="57" t="s">
        <v>309</v>
      </c>
    </row>
    <row r="151" spans="1:1" x14ac:dyDescent="0.15">
      <c r="A151" s="57" t="s">
        <v>310</v>
      </c>
    </row>
    <row r="152" spans="1:1" x14ac:dyDescent="0.15">
      <c r="A152" s="57" t="s">
        <v>311</v>
      </c>
    </row>
    <row r="153" spans="1:1" x14ac:dyDescent="0.15">
      <c r="A153" s="57" t="s">
        <v>312</v>
      </c>
    </row>
    <row r="154" spans="1:1" x14ac:dyDescent="0.15">
      <c r="A154" s="57" t="s">
        <v>313</v>
      </c>
    </row>
    <row r="155" spans="1:1" x14ac:dyDescent="0.15">
      <c r="A155" s="57" t="s">
        <v>314</v>
      </c>
    </row>
    <row r="156" spans="1:1" x14ac:dyDescent="0.15">
      <c r="A156" s="57" t="s">
        <v>315</v>
      </c>
    </row>
    <row r="157" spans="1:1" x14ac:dyDescent="0.15">
      <c r="A157" s="57" t="s">
        <v>316</v>
      </c>
    </row>
    <row r="158" spans="1:1" x14ac:dyDescent="0.15">
      <c r="A158" s="57" t="s">
        <v>317</v>
      </c>
    </row>
    <row r="159" spans="1:1" x14ac:dyDescent="0.15">
      <c r="A159" s="57" t="s">
        <v>318</v>
      </c>
    </row>
    <row r="160" spans="1:1" x14ac:dyDescent="0.15">
      <c r="A160" s="57" t="s">
        <v>319</v>
      </c>
    </row>
    <row r="161" spans="1:1" x14ac:dyDescent="0.15">
      <c r="A161" s="57" t="s">
        <v>320</v>
      </c>
    </row>
    <row r="162" spans="1:1" x14ac:dyDescent="0.15">
      <c r="A162" s="57" t="s">
        <v>321</v>
      </c>
    </row>
    <row r="163" spans="1:1" x14ac:dyDescent="0.15">
      <c r="A163" s="57" t="s">
        <v>322</v>
      </c>
    </row>
    <row r="164" spans="1:1" x14ac:dyDescent="0.15">
      <c r="A164" s="57" t="s">
        <v>323</v>
      </c>
    </row>
    <row r="165" spans="1:1" x14ac:dyDescent="0.15">
      <c r="A165" s="57" t="s">
        <v>324</v>
      </c>
    </row>
    <row r="166" spans="1:1" x14ac:dyDescent="0.15">
      <c r="A166" s="57" t="s">
        <v>325</v>
      </c>
    </row>
    <row r="167" spans="1:1" x14ac:dyDescent="0.15">
      <c r="A167" s="57" t="s">
        <v>326</v>
      </c>
    </row>
    <row r="168" spans="1:1" x14ac:dyDescent="0.15">
      <c r="A168" s="57" t="s">
        <v>327</v>
      </c>
    </row>
    <row r="169" spans="1:1" x14ac:dyDescent="0.15">
      <c r="A169" s="57" t="s">
        <v>328</v>
      </c>
    </row>
    <row r="170" spans="1:1" x14ac:dyDescent="0.15">
      <c r="A170" s="57" t="s">
        <v>329</v>
      </c>
    </row>
    <row r="171" spans="1:1" x14ac:dyDescent="0.15">
      <c r="A171" s="57" t="s">
        <v>330</v>
      </c>
    </row>
    <row r="172" spans="1:1" x14ac:dyDescent="0.15">
      <c r="A172" s="57" t="s">
        <v>331</v>
      </c>
    </row>
    <row r="173" spans="1:1" x14ac:dyDescent="0.15">
      <c r="A173" s="57" t="s">
        <v>332</v>
      </c>
    </row>
    <row r="174" spans="1:1" x14ac:dyDescent="0.15">
      <c r="A174" s="57" t="s">
        <v>333</v>
      </c>
    </row>
    <row r="175" spans="1:1" x14ac:dyDescent="0.15">
      <c r="A175" s="57" t="s">
        <v>334</v>
      </c>
    </row>
    <row r="176" spans="1:1" x14ac:dyDescent="0.15">
      <c r="A176" s="57" t="s">
        <v>335</v>
      </c>
    </row>
    <row r="177" spans="1:1" x14ac:dyDescent="0.15">
      <c r="A177" s="57" t="s">
        <v>336</v>
      </c>
    </row>
    <row r="178" spans="1:1" x14ac:dyDescent="0.15">
      <c r="A178" s="57" t="s">
        <v>337</v>
      </c>
    </row>
    <row r="179" spans="1:1" x14ac:dyDescent="0.15">
      <c r="A179" s="57" t="s">
        <v>338</v>
      </c>
    </row>
    <row r="180" spans="1:1" x14ac:dyDescent="0.15">
      <c r="A180" s="57" t="s">
        <v>339</v>
      </c>
    </row>
    <row r="181" spans="1:1" x14ac:dyDescent="0.15">
      <c r="A181" s="57" t="s">
        <v>340</v>
      </c>
    </row>
    <row r="182" spans="1:1" x14ac:dyDescent="0.15">
      <c r="A182" s="57" t="s">
        <v>341</v>
      </c>
    </row>
    <row r="183" spans="1:1" x14ac:dyDescent="0.15">
      <c r="A183" s="57" t="s">
        <v>342</v>
      </c>
    </row>
    <row r="184" spans="1:1" x14ac:dyDescent="0.15">
      <c r="A184" s="57" t="s">
        <v>343</v>
      </c>
    </row>
    <row r="185" spans="1:1" x14ac:dyDescent="0.15">
      <c r="A185" s="57" t="s">
        <v>344</v>
      </c>
    </row>
    <row r="186" spans="1:1" x14ac:dyDescent="0.15">
      <c r="A186" s="57" t="s">
        <v>345</v>
      </c>
    </row>
    <row r="187" spans="1:1" x14ac:dyDescent="0.15">
      <c r="A187" s="57" t="s">
        <v>346</v>
      </c>
    </row>
    <row r="188" spans="1:1" x14ac:dyDescent="0.15">
      <c r="A188" s="57" t="s">
        <v>347</v>
      </c>
    </row>
    <row r="189" spans="1:1" x14ac:dyDescent="0.15">
      <c r="A189" s="57" t="s">
        <v>348</v>
      </c>
    </row>
    <row r="190" spans="1:1" x14ac:dyDescent="0.15">
      <c r="A190" s="57" t="s">
        <v>349</v>
      </c>
    </row>
    <row r="191" spans="1:1" x14ac:dyDescent="0.15">
      <c r="A191" s="57" t="s">
        <v>350</v>
      </c>
    </row>
    <row r="192" spans="1:1" x14ac:dyDescent="0.15">
      <c r="A192" s="57" t="s">
        <v>351</v>
      </c>
    </row>
    <row r="193" spans="1:1" x14ac:dyDescent="0.15">
      <c r="A193" s="57" t="s">
        <v>352</v>
      </c>
    </row>
    <row r="194" spans="1:1" x14ac:dyDescent="0.15">
      <c r="A194" s="57" t="s">
        <v>353</v>
      </c>
    </row>
    <row r="195" spans="1:1" x14ac:dyDescent="0.15">
      <c r="A195" s="57" t="s">
        <v>354</v>
      </c>
    </row>
    <row r="196" spans="1:1" x14ac:dyDescent="0.15">
      <c r="A196" s="57" t="s">
        <v>355</v>
      </c>
    </row>
    <row r="197" spans="1:1" x14ac:dyDescent="0.15">
      <c r="A197" s="57" t="s">
        <v>356</v>
      </c>
    </row>
    <row r="198" spans="1:1" x14ac:dyDescent="0.15">
      <c r="A198" s="57" t="s">
        <v>357</v>
      </c>
    </row>
    <row r="199" spans="1:1" x14ac:dyDescent="0.15">
      <c r="A199" s="57" t="s">
        <v>358</v>
      </c>
    </row>
    <row r="200" spans="1:1" x14ac:dyDescent="0.15">
      <c r="A200" s="57" t="s">
        <v>359</v>
      </c>
    </row>
    <row r="201" spans="1:1" x14ac:dyDescent="0.15">
      <c r="A201" s="57" t="s">
        <v>360</v>
      </c>
    </row>
    <row r="202" spans="1:1" x14ac:dyDescent="0.15">
      <c r="A202" s="57" t="s">
        <v>361</v>
      </c>
    </row>
    <row r="203" spans="1:1" x14ac:dyDescent="0.15">
      <c r="A203" s="57" t="s">
        <v>362</v>
      </c>
    </row>
    <row r="204" spans="1:1" x14ac:dyDescent="0.15">
      <c r="A204" s="57" t="s">
        <v>363</v>
      </c>
    </row>
    <row r="205" spans="1:1" x14ac:dyDescent="0.15">
      <c r="A205" s="57" t="s">
        <v>364</v>
      </c>
    </row>
    <row r="206" spans="1:1" x14ac:dyDescent="0.15">
      <c r="A206" s="57" t="s">
        <v>365</v>
      </c>
    </row>
    <row r="207" spans="1:1" x14ac:dyDescent="0.15">
      <c r="A207" s="57" t="s">
        <v>366</v>
      </c>
    </row>
    <row r="208" spans="1:1" x14ac:dyDescent="0.15">
      <c r="A208" s="57" t="s">
        <v>367</v>
      </c>
    </row>
    <row r="209" spans="1:1" x14ac:dyDescent="0.15">
      <c r="A209" s="57" t="s">
        <v>368</v>
      </c>
    </row>
    <row r="210" spans="1:1" x14ac:dyDescent="0.15">
      <c r="A210" s="57" t="s">
        <v>369</v>
      </c>
    </row>
    <row r="211" spans="1:1" x14ac:dyDescent="0.15">
      <c r="A211" s="57" t="s">
        <v>370</v>
      </c>
    </row>
    <row r="212" spans="1:1" x14ac:dyDescent="0.15">
      <c r="A212" s="57" t="s">
        <v>371</v>
      </c>
    </row>
    <row r="213" spans="1:1" x14ac:dyDescent="0.15">
      <c r="A213" s="57" t="s">
        <v>372</v>
      </c>
    </row>
    <row r="214" spans="1:1" x14ac:dyDescent="0.15">
      <c r="A214" s="57" t="s">
        <v>373</v>
      </c>
    </row>
    <row r="215" spans="1:1" x14ac:dyDescent="0.15">
      <c r="A215" s="57" t="s">
        <v>374</v>
      </c>
    </row>
    <row r="216" spans="1:1" x14ac:dyDescent="0.15">
      <c r="A216" s="57" t="s">
        <v>375</v>
      </c>
    </row>
    <row r="217" spans="1:1" x14ac:dyDescent="0.15">
      <c r="A217" s="57" t="s">
        <v>376</v>
      </c>
    </row>
    <row r="218" spans="1:1" x14ac:dyDescent="0.15">
      <c r="A218" s="57" t="s">
        <v>377</v>
      </c>
    </row>
    <row r="219" spans="1:1" x14ac:dyDescent="0.15">
      <c r="A219" s="57" t="s">
        <v>378</v>
      </c>
    </row>
    <row r="220" spans="1:1" x14ac:dyDescent="0.15">
      <c r="A220" s="57" t="s">
        <v>379</v>
      </c>
    </row>
    <row r="221" spans="1:1" x14ac:dyDescent="0.15">
      <c r="A221" s="57" t="s">
        <v>380</v>
      </c>
    </row>
    <row r="222" spans="1:1" x14ac:dyDescent="0.15">
      <c r="A222" s="57" t="s">
        <v>381</v>
      </c>
    </row>
    <row r="223" spans="1:1" x14ac:dyDescent="0.15">
      <c r="A223" s="57" t="s">
        <v>382</v>
      </c>
    </row>
    <row r="224" spans="1:1" x14ac:dyDescent="0.15">
      <c r="A224" s="57" t="s">
        <v>383</v>
      </c>
    </row>
    <row r="225" spans="1:1" x14ac:dyDescent="0.15">
      <c r="A225" s="57" t="s">
        <v>384</v>
      </c>
    </row>
    <row r="226" spans="1:1" x14ac:dyDescent="0.15">
      <c r="A226" s="57" t="s">
        <v>385</v>
      </c>
    </row>
    <row r="227" spans="1:1" x14ac:dyDescent="0.15">
      <c r="A227" s="57" t="s">
        <v>386</v>
      </c>
    </row>
    <row r="228" spans="1:1" x14ac:dyDescent="0.15">
      <c r="A228" s="57" t="s">
        <v>387</v>
      </c>
    </row>
    <row r="229" spans="1:1" x14ac:dyDescent="0.15">
      <c r="A229" s="57" t="s">
        <v>388</v>
      </c>
    </row>
    <row r="230" spans="1:1" x14ac:dyDescent="0.15">
      <c r="A230" s="57" t="s">
        <v>389</v>
      </c>
    </row>
    <row r="231" spans="1:1" x14ac:dyDescent="0.15">
      <c r="A231" s="57" t="s">
        <v>390</v>
      </c>
    </row>
    <row r="232" spans="1:1" x14ac:dyDescent="0.15">
      <c r="A232" s="57" t="s">
        <v>391</v>
      </c>
    </row>
    <row r="233" spans="1:1" x14ac:dyDescent="0.15">
      <c r="A233" s="57" t="s">
        <v>392</v>
      </c>
    </row>
    <row r="234" spans="1:1" x14ac:dyDescent="0.15">
      <c r="A234" s="57" t="s">
        <v>393</v>
      </c>
    </row>
    <row r="235" spans="1:1" x14ac:dyDescent="0.15">
      <c r="A235" s="57" t="s">
        <v>394</v>
      </c>
    </row>
    <row r="236" spans="1:1" x14ac:dyDescent="0.15">
      <c r="A236" s="57" t="s">
        <v>395</v>
      </c>
    </row>
    <row r="237" spans="1:1" x14ac:dyDescent="0.15">
      <c r="A237" s="57" t="s">
        <v>396</v>
      </c>
    </row>
    <row r="238" spans="1:1" x14ac:dyDescent="0.15">
      <c r="A238" s="57" t="s">
        <v>397</v>
      </c>
    </row>
    <row r="239" spans="1:1" x14ac:dyDescent="0.15">
      <c r="A239" s="57" t="s">
        <v>398</v>
      </c>
    </row>
    <row r="240" spans="1:1" x14ac:dyDescent="0.15">
      <c r="A240" s="57" t="s">
        <v>399</v>
      </c>
    </row>
    <row r="241" spans="1:1" x14ac:dyDescent="0.15">
      <c r="A241" s="57" t="s">
        <v>400</v>
      </c>
    </row>
    <row r="242" spans="1:1" x14ac:dyDescent="0.15">
      <c r="A242" s="57" t="s">
        <v>401</v>
      </c>
    </row>
    <row r="243" spans="1:1" x14ac:dyDescent="0.15">
      <c r="A243" s="57" t="s">
        <v>402</v>
      </c>
    </row>
    <row r="244" spans="1:1" x14ac:dyDescent="0.15">
      <c r="A244" s="57" t="s">
        <v>403</v>
      </c>
    </row>
    <row r="245" spans="1:1" x14ac:dyDescent="0.15">
      <c r="A245" s="57" t="s">
        <v>404</v>
      </c>
    </row>
    <row r="246" spans="1:1" x14ac:dyDescent="0.15">
      <c r="A246" s="57" t="s">
        <v>405</v>
      </c>
    </row>
    <row r="247" spans="1:1" x14ac:dyDescent="0.15">
      <c r="A247" s="57" t="s">
        <v>406</v>
      </c>
    </row>
    <row r="248" spans="1:1" x14ac:dyDescent="0.15">
      <c r="A248" s="57" t="s">
        <v>407</v>
      </c>
    </row>
    <row r="249" spans="1:1" x14ac:dyDescent="0.15">
      <c r="A249" s="57" t="s">
        <v>408</v>
      </c>
    </row>
    <row r="250" spans="1:1" x14ac:dyDescent="0.15">
      <c r="A250" s="57" t="s">
        <v>409</v>
      </c>
    </row>
    <row r="251" spans="1:1" x14ac:dyDescent="0.15">
      <c r="A251" s="57" t="s">
        <v>410</v>
      </c>
    </row>
    <row r="252" spans="1:1" x14ac:dyDescent="0.15">
      <c r="A252" s="57" t="s">
        <v>411</v>
      </c>
    </row>
    <row r="253" spans="1:1" x14ac:dyDescent="0.15">
      <c r="A253" s="57" t="s">
        <v>412</v>
      </c>
    </row>
    <row r="254" spans="1:1" x14ac:dyDescent="0.15">
      <c r="A254" s="57" t="s">
        <v>413</v>
      </c>
    </row>
    <row r="255" spans="1:1" x14ac:dyDescent="0.15">
      <c r="A255" s="57" t="s">
        <v>414</v>
      </c>
    </row>
    <row r="256" spans="1:1" x14ac:dyDescent="0.15">
      <c r="A256" s="57" t="s">
        <v>415</v>
      </c>
    </row>
    <row r="257" spans="1:1" x14ac:dyDescent="0.15">
      <c r="A257" s="57" t="s">
        <v>416</v>
      </c>
    </row>
    <row r="258" spans="1:1" x14ac:dyDescent="0.15">
      <c r="A258" s="57" t="s">
        <v>417</v>
      </c>
    </row>
    <row r="259" spans="1:1" x14ac:dyDescent="0.15">
      <c r="A259" s="57" t="s">
        <v>418</v>
      </c>
    </row>
    <row r="260" spans="1:1" x14ac:dyDescent="0.15">
      <c r="A260" s="57" t="s">
        <v>419</v>
      </c>
    </row>
    <row r="261" spans="1:1" x14ac:dyDescent="0.15">
      <c r="A261" s="57" t="s">
        <v>420</v>
      </c>
    </row>
    <row r="262" spans="1:1" x14ac:dyDescent="0.15">
      <c r="A262" s="57" t="s">
        <v>421</v>
      </c>
    </row>
    <row r="263" spans="1:1" x14ac:dyDescent="0.15">
      <c r="A263" s="57" t="s">
        <v>422</v>
      </c>
    </row>
    <row r="264" spans="1:1" x14ac:dyDescent="0.15">
      <c r="A264" s="57" t="s">
        <v>423</v>
      </c>
    </row>
    <row r="265" spans="1:1" x14ac:dyDescent="0.15">
      <c r="A265" s="57" t="s">
        <v>424</v>
      </c>
    </row>
    <row r="266" spans="1:1" x14ac:dyDescent="0.15">
      <c r="A266" s="57" t="s">
        <v>425</v>
      </c>
    </row>
    <row r="267" spans="1:1" x14ac:dyDescent="0.15">
      <c r="A267" s="57" t="s">
        <v>426</v>
      </c>
    </row>
    <row r="268" spans="1:1" x14ac:dyDescent="0.15">
      <c r="A268" s="57" t="s">
        <v>427</v>
      </c>
    </row>
    <row r="269" spans="1:1" x14ac:dyDescent="0.15">
      <c r="A269" s="57" t="s">
        <v>428</v>
      </c>
    </row>
    <row r="270" spans="1:1" x14ac:dyDescent="0.15">
      <c r="A270" s="57" t="s">
        <v>429</v>
      </c>
    </row>
    <row r="271" spans="1:1" x14ac:dyDescent="0.15">
      <c r="A271" s="57" t="s">
        <v>430</v>
      </c>
    </row>
    <row r="272" spans="1:1" x14ac:dyDescent="0.15">
      <c r="A272" s="57" t="s">
        <v>431</v>
      </c>
    </row>
    <row r="273" spans="1:1" x14ac:dyDescent="0.15">
      <c r="A273" s="57" t="s">
        <v>432</v>
      </c>
    </row>
    <row r="274" spans="1:1" x14ac:dyDescent="0.15">
      <c r="A274" s="57" t="s">
        <v>433</v>
      </c>
    </row>
    <row r="275" spans="1:1" x14ac:dyDescent="0.15">
      <c r="A275" s="57" t="s">
        <v>434</v>
      </c>
    </row>
    <row r="276" spans="1:1" x14ac:dyDescent="0.15">
      <c r="A276" s="57" t="s">
        <v>435</v>
      </c>
    </row>
    <row r="277" spans="1:1" x14ac:dyDescent="0.15">
      <c r="A277" s="57" t="s">
        <v>436</v>
      </c>
    </row>
    <row r="278" spans="1:1" x14ac:dyDescent="0.15">
      <c r="A278" s="57" t="s">
        <v>437</v>
      </c>
    </row>
    <row r="279" spans="1:1" x14ac:dyDescent="0.15">
      <c r="A279" s="57" t="s">
        <v>438</v>
      </c>
    </row>
    <row r="280" spans="1:1" x14ac:dyDescent="0.15">
      <c r="A280" s="57" t="s">
        <v>439</v>
      </c>
    </row>
    <row r="281" spans="1:1" x14ac:dyDescent="0.15">
      <c r="A281" s="57" t="s">
        <v>440</v>
      </c>
    </row>
    <row r="282" spans="1:1" x14ac:dyDescent="0.15">
      <c r="A282" s="57" t="s">
        <v>441</v>
      </c>
    </row>
    <row r="283" spans="1:1" x14ac:dyDescent="0.15">
      <c r="A283" s="57" t="s">
        <v>442</v>
      </c>
    </row>
    <row r="284" spans="1:1" x14ac:dyDescent="0.15">
      <c r="A284" s="57" t="s">
        <v>443</v>
      </c>
    </row>
    <row r="285" spans="1:1" x14ac:dyDescent="0.15">
      <c r="A285" s="57" t="s">
        <v>444</v>
      </c>
    </row>
    <row r="286" spans="1:1" x14ac:dyDescent="0.15">
      <c r="A286" s="57" t="s">
        <v>445</v>
      </c>
    </row>
    <row r="287" spans="1:1" x14ac:dyDescent="0.15">
      <c r="A287" s="57" t="s">
        <v>446</v>
      </c>
    </row>
    <row r="288" spans="1:1" x14ac:dyDescent="0.15">
      <c r="A288" s="57" t="s">
        <v>447</v>
      </c>
    </row>
    <row r="289" spans="1:1" x14ac:dyDescent="0.15">
      <c r="A289" s="57" t="s">
        <v>448</v>
      </c>
    </row>
    <row r="290" spans="1:1" x14ac:dyDescent="0.15">
      <c r="A290" s="57" t="s">
        <v>449</v>
      </c>
    </row>
    <row r="291" spans="1:1" x14ac:dyDescent="0.15">
      <c r="A291" s="57" t="s">
        <v>450</v>
      </c>
    </row>
    <row r="292" spans="1:1" x14ac:dyDescent="0.15">
      <c r="A292" s="57" t="s">
        <v>451</v>
      </c>
    </row>
    <row r="293" spans="1:1" x14ac:dyDescent="0.15">
      <c r="A293" s="57" t="s">
        <v>452</v>
      </c>
    </row>
    <row r="294" spans="1:1" x14ac:dyDescent="0.15">
      <c r="A294" s="57" t="s">
        <v>453</v>
      </c>
    </row>
    <row r="295" spans="1:1" x14ac:dyDescent="0.15">
      <c r="A295" s="57" t="s">
        <v>454</v>
      </c>
    </row>
    <row r="296" spans="1:1" x14ac:dyDescent="0.15">
      <c r="A296" s="57" t="s">
        <v>455</v>
      </c>
    </row>
    <row r="297" spans="1:1" x14ac:dyDescent="0.15">
      <c r="A297" s="57" t="s">
        <v>456</v>
      </c>
    </row>
    <row r="298" spans="1:1" x14ac:dyDescent="0.15">
      <c r="A298" s="57" t="s">
        <v>457</v>
      </c>
    </row>
    <row r="299" spans="1:1" x14ac:dyDescent="0.15">
      <c r="A299" s="57" t="s">
        <v>458</v>
      </c>
    </row>
    <row r="300" spans="1:1" x14ac:dyDescent="0.15">
      <c r="A300" s="57" t="s">
        <v>459</v>
      </c>
    </row>
    <row r="301" spans="1:1" x14ac:dyDescent="0.15">
      <c r="A301" s="57" t="s">
        <v>460</v>
      </c>
    </row>
    <row r="302" spans="1:1" x14ac:dyDescent="0.15">
      <c r="A302" s="57" t="s">
        <v>461</v>
      </c>
    </row>
    <row r="303" spans="1:1" x14ac:dyDescent="0.15">
      <c r="A303" s="57" t="s">
        <v>462</v>
      </c>
    </row>
    <row r="304" spans="1:1" x14ac:dyDescent="0.15">
      <c r="A304" s="57" t="s">
        <v>463</v>
      </c>
    </row>
    <row r="305" spans="1:1" x14ac:dyDescent="0.15">
      <c r="A305" s="57" t="s">
        <v>464</v>
      </c>
    </row>
    <row r="306" spans="1:1" x14ac:dyDescent="0.15">
      <c r="A306" s="57" t="s">
        <v>465</v>
      </c>
    </row>
    <row r="307" spans="1:1" x14ac:dyDescent="0.15">
      <c r="A307" s="57" t="s">
        <v>466</v>
      </c>
    </row>
    <row r="308" spans="1:1" x14ac:dyDescent="0.15">
      <c r="A308" s="57" t="s">
        <v>467</v>
      </c>
    </row>
    <row r="309" spans="1:1" x14ac:dyDescent="0.15">
      <c r="A309" s="57" t="s">
        <v>468</v>
      </c>
    </row>
    <row r="310" spans="1:1" x14ac:dyDescent="0.15">
      <c r="A310" s="57" t="s">
        <v>469</v>
      </c>
    </row>
    <row r="311" spans="1:1" x14ac:dyDescent="0.15">
      <c r="A311" s="57" t="s">
        <v>470</v>
      </c>
    </row>
    <row r="312" spans="1:1" x14ac:dyDescent="0.15">
      <c r="A312" s="57" t="s">
        <v>471</v>
      </c>
    </row>
    <row r="313" spans="1:1" x14ac:dyDescent="0.15">
      <c r="A313" s="57" t="s">
        <v>472</v>
      </c>
    </row>
    <row r="314" spans="1:1" x14ac:dyDescent="0.15">
      <c r="A314" s="57" t="s">
        <v>473</v>
      </c>
    </row>
    <row r="315" spans="1:1" x14ac:dyDescent="0.15">
      <c r="A315" s="57" t="s">
        <v>474</v>
      </c>
    </row>
    <row r="316" spans="1:1" x14ac:dyDescent="0.15">
      <c r="A316" s="57" t="s">
        <v>475</v>
      </c>
    </row>
    <row r="317" spans="1:1" x14ac:dyDescent="0.15">
      <c r="A317" s="57" t="s">
        <v>476</v>
      </c>
    </row>
    <row r="318" spans="1:1" x14ac:dyDescent="0.15">
      <c r="A318" s="57" t="s">
        <v>477</v>
      </c>
    </row>
    <row r="319" spans="1:1" x14ac:dyDescent="0.15">
      <c r="A319" s="57" t="s">
        <v>478</v>
      </c>
    </row>
    <row r="320" spans="1:1" x14ac:dyDescent="0.15">
      <c r="A320" s="57" t="s">
        <v>479</v>
      </c>
    </row>
    <row r="321" spans="1:1" x14ac:dyDescent="0.15">
      <c r="A321" s="57" t="s">
        <v>480</v>
      </c>
    </row>
    <row r="322" spans="1:1" x14ac:dyDescent="0.15">
      <c r="A322" s="57" t="s">
        <v>481</v>
      </c>
    </row>
    <row r="323" spans="1:1" x14ac:dyDescent="0.15">
      <c r="A323" s="57" t="s">
        <v>482</v>
      </c>
    </row>
    <row r="324" spans="1:1" x14ac:dyDescent="0.15">
      <c r="A324" s="57" t="s">
        <v>483</v>
      </c>
    </row>
    <row r="325" spans="1:1" x14ac:dyDescent="0.15">
      <c r="A325" s="57" t="s">
        <v>484</v>
      </c>
    </row>
    <row r="326" spans="1:1" x14ac:dyDescent="0.15">
      <c r="A326" s="57" t="s">
        <v>485</v>
      </c>
    </row>
    <row r="327" spans="1:1" x14ac:dyDescent="0.15">
      <c r="A327" s="57" t="s">
        <v>486</v>
      </c>
    </row>
    <row r="328" spans="1:1" x14ac:dyDescent="0.15">
      <c r="A328" s="57" t="s">
        <v>487</v>
      </c>
    </row>
    <row r="329" spans="1:1" x14ac:dyDescent="0.15">
      <c r="A329" s="57" t="s">
        <v>488</v>
      </c>
    </row>
    <row r="330" spans="1:1" x14ac:dyDescent="0.15">
      <c r="A330" s="57" t="s">
        <v>489</v>
      </c>
    </row>
    <row r="331" spans="1:1" x14ac:dyDescent="0.15">
      <c r="A331" s="57" t="s">
        <v>490</v>
      </c>
    </row>
    <row r="332" spans="1:1" x14ac:dyDescent="0.15">
      <c r="A332" s="57" t="s">
        <v>491</v>
      </c>
    </row>
    <row r="333" spans="1:1" x14ac:dyDescent="0.15">
      <c r="A333" s="57" t="s">
        <v>492</v>
      </c>
    </row>
    <row r="334" spans="1:1" x14ac:dyDescent="0.15">
      <c r="A334" s="57" t="s">
        <v>493</v>
      </c>
    </row>
    <row r="335" spans="1:1" x14ac:dyDescent="0.15">
      <c r="A335" s="57" t="s">
        <v>494</v>
      </c>
    </row>
    <row r="336" spans="1:1" x14ac:dyDescent="0.15">
      <c r="A336" s="57" t="s">
        <v>495</v>
      </c>
    </row>
    <row r="337" spans="1:1" x14ac:dyDescent="0.15">
      <c r="A337" s="57" t="s">
        <v>496</v>
      </c>
    </row>
    <row r="338" spans="1:1" x14ac:dyDescent="0.15">
      <c r="A338" s="57" t="s">
        <v>497</v>
      </c>
    </row>
    <row r="339" spans="1:1" x14ac:dyDescent="0.15">
      <c r="A339" s="57" t="s">
        <v>498</v>
      </c>
    </row>
    <row r="340" spans="1:1" x14ac:dyDescent="0.15">
      <c r="A340" s="57" t="s">
        <v>499</v>
      </c>
    </row>
    <row r="341" spans="1:1" x14ac:dyDescent="0.15">
      <c r="A341" s="57" t="s">
        <v>500</v>
      </c>
    </row>
    <row r="342" spans="1:1" x14ac:dyDescent="0.15">
      <c r="A342" s="57" t="s">
        <v>501</v>
      </c>
    </row>
    <row r="343" spans="1:1" x14ac:dyDescent="0.15">
      <c r="A343" s="57" t="s">
        <v>502</v>
      </c>
    </row>
    <row r="344" spans="1:1" x14ac:dyDescent="0.15">
      <c r="A344" s="57" t="s">
        <v>503</v>
      </c>
    </row>
    <row r="345" spans="1:1" x14ac:dyDescent="0.15">
      <c r="A345" s="57" t="s">
        <v>504</v>
      </c>
    </row>
    <row r="346" spans="1:1" x14ac:dyDescent="0.15">
      <c r="A346" s="57" t="s">
        <v>505</v>
      </c>
    </row>
    <row r="347" spans="1:1" x14ac:dyDescent="0.15">
      <c r="A347" s="57" t="s">
        <v>506</v>
      </c>
    </row>
    <row r="348" spans="1:1" x14ac:dyDescent="0.15">
      <c r="A348" s="57" t="s">
        <v>507</v>
      </c>
    </row>
    <row r="349" spans="1:1" x14ac:dyDescent="0.15">
      <c r="A349" s="57" t="s">
        <v>508</v>
      </c>
    </row>
    <row r="350" spans="1:1" x14ac:dyDescent="0.15">
      <c r="A350" s="57" t="s">
        <v>509</v>
      </c>
    </row>
    <row r="351" spans="1:1" x14ac:dyDescent="0.15">
      <c r="A351" s="57" t="s">
        <v>510</v>
      </c>
    </row>
    <row r="352" spans="1:1" x14ac:dyDescent="0.15">
      <c r="A352" s="57" t="s">
        <v>511</v>
      </c>
    </row>
    <row r="353" spans="1:1" x14ac:dyDescent="0.15">
      <c r="A353" s="57" t="s">
        <v>512</v>
      </c>
    </row>
    <row r="354" spans="1:1" x14ac:dyDescent="0.15">
      <c r="A354" s="57" t="s">
        <v>513</v>
      </c>
    </row>
    <row r="355" spans="1:1" x14ac:dyDescent="0.15">
      <c r="A355" s="57" t="s">
        <v>514</v>
      </c>
    </row>
    <row r="356" spans="1:1" x14ac:dyDescent="0.15">
      <c r="A356" s="57" t="s">
        <v>515</v>
      </c>
    </row>
    <row r="357" spans="1:1" x14ac:dyDescent="0.15">
      <c r="A357" s="57" t="s">
        <v>516</v>
      </c>
    </row>
    <row r="358" spans="1:1" x14ac:dyDescent="0.15">
      <c r="A358" s="57" t="s">
        <v>517</v>
      </c>
    </row>
    <row r="359" spans="1:1" x14ac:dyDescent="0.15">
      <c r="A359" s="57" t="s">
        <v>518</v>
      </c>
    </row>
    <row r="360" spans="1:1" x14ac:dyDescent="0.15">
      <c r="A360" s="57" t="s">
        <v>519</v>
      </c>
    </row>
    <row r="361" spans="1:1" x14ac:dyDescent="0.15">
      <c r="A361" s="57" t="s">
        <v>520</v>
      </c>
    </row>
    <row r="362" spans="1:1" x14ac:dyDescent="0.15">
      <c r="A362" s="57" t="s">
        <v>521</v>
      </c>
    </row>
    <row r="363" spans="1:1" x14ac:dyDescent="0.15">
      <c r="A363" s="57" t="s">
        <v>522</v>
      </c>
    </row>
    <row r="364" spans="1:1" x14ac:dyDescent="0.15">
      <c r="A364" s="57" t="s">
        <v>523</v>
      </c>
    </row>
    <row r="365" spans="1:1" x14ac:dyDescent="0.15">
      <c r="A365" s="57" t="s">
        <v>524</v>
      </c>
    </row>
    <row r="366" spans="1:1" x14ac:dyDescent="0.15">
      <c r="A366" s="57" t="s">
        <v>525</v>
      </c>
    </row>
    <row r="367" spans="1:1" x14ac:dyDescent="0.15">
      <c r="A367" s="57" t="s">
        <v>526</v>
      </c>
    </row>
    <row r="368" spans="1:1" x14ac:dyDescent="0.15">
      <c r="A368" s="57" t="s">
        <v>527</v>
      </c>
    </row>
    <row r="369" spans="1:1" x14ac:dyDescent="0.15">
      <c r="A369" s="57" t="s">
        <v>528</v>
      </c>
    </row>
    <row r="370" spans="1:1" x14ac:dyDescent="0.15">
      <c r="A370" s="57" t="s">
        <v>529</v>
      </c>
    </row>
    <row r="371" spans="1:1" x14ac:dyDescent="0.15">
      <c r="A371" s="57" t="s">
        <v>530</v>
      </c>
    </row>
    <row r="372" spans="1:1" x14ac:dyDescent="0.15">
      <c r="A372" s="57" t="s">
        <v>531</v>
      </c>
    </row>
    <row r="373" spans="1:1" x14ac:dyDescent="0.15">
      <c r="A373" s="57" t="s">
        <v>532</v>
      </c>
    </row>
    <row r="374" spans="1:1" x14ac:dyDescent="0.15">
      <c r="A374" s="57" t="s">
        <v>533</v>
      </c>
    </row>
    <row r="375" spans="1:1" x14ac:dyDescent="0.15">
      <c r="A375" s="57" t="s">
        <v>534</v>
      </c>
    </row>
    <row r="376" spans="1:1" x14ac:dyDescent="0.15">
      <c r="A376" s="57" t="s">
        <v>535</v>
      </c>
    </row>
    <row r="377" spans="1:1" x14ac:dyDescent="0.15">
      <c r="A377" s="57" t="s">
        <v>536</v>
      </c>
    </row>
    <row r="378" spans="1:1" x14ac:dyDescent="0.15">
      <c r="A378" s="57" t="s">
        <v>537</v>
      </c>
    </row>
    <row r="379" spans="1:1" x14ac:dyDescent="0.15">
      <c r="A379" s="57" t="s">
        <v>538</v>
      </c>
    </row>
    <row r="380" spans="1:1" x14ac:dyDescent="0.15">
      <c r="A380" s="57" t="s">
        <v>539</v>
      </c>
    </row>
    <row r="381" spans="1:1" x14ac:dyDescent="0.15">
      <c r="A381" s="57" t="s">
        <v>540</v>
      </c>
    </row>
    <row r="382" spans="1:1" x14ac:dyDescent="0.15">
      <c r="A382" s="57" t="s">
        <v>541</v>
      </c>
    </row>
    <row r="383" spans="1:1" x14ac:dyDescent="0.15">
      <c r="A383" s="57" t="s">
        <v>542</v>
      </c>
    </row>
    <row r="384" spans="1:1" x14ac:dyDescent="0.15">
      <c r="A384" s="57" t="s">
        <v>543</v>
      </c>
    </row>
    <row r="385" spans="1:1" x14ac:dyDescent="0.15">
      <c r="A385" s="57" t="s">
        <v>544</v>
      </c>
    </row>
    <row r="386" spans="1:1" x14ac:dyDescent="0.15">
      <c r="A386" s="57" t="s">
        <v>545</v>
      </c>
    </row>
    <row r="387" spans="1:1" x14ac:dyDescent="0.15">
      <c r="A387" s="57" t="s">
        <v>546</v>
      </c>
    </row>
    <row r="388" spans="1:1" x14ac:dyDescent="0.15">
      <c r="A388" s="57" t="s">
        <v>547</v>
      </c>
    </row>
    <row r="389" spans="1:1" x14ac:dyDescent="0.15">
      <c r="A389" s="57" t="s">
        <v>548</v>
      </c>
    </row>
    <row r="390" spans="1:1" x14ac:dyDescent="0.15">
      <c r="A390" s="57" t="s">
        <v>549</v>
      </c>
    </row>
    <row r="391" spans="1:1" x14ac:dyDescent="0.15">
      <c r="A391" s="57" t="s">
        <v>550</v>
      </c>
    </row>
    <row r="392" spans="1:1" x14ac:dyDescent="0.15">
      <c r="A392" s="57" t="s">
        <v>551</v>
      </c>
    </row>
    <row r="393" spans="1:1" x14ac:dyDescent="0.15">
      <c r="A393" s="57" t="s">
        <v>552</v>
      </c>
    </row>
    <row r="394" spans="1:1" x14ac:dyDescent="0.15">
      <c r="A394" s="57" t="s">
        <v>553</v>
      </c>
    </row>
    <row r="395" spans="1:1" x14ac:dyDescent="0.15">
      <c r="A395" s="57" t="s">
        <v>554</v>
      </c>
    </row>
    <row r="396" spans="1:1" x14ac:dyDescent="0.15">
      <c r="A396" s="57" t="s">
        <v>555</v>
      </c>
    </row>
    <row r="397" spans="1:1" x14ac:dyDescent="0.15">
      <c r="A397" s="57" t="s">
        <v>556</v>
      </c>
    </row>
    <row r="398" spans="1:1" x14ac:dyDescent="0.15">
      <c r="A398" s="57" t="s">
        <v>557</v>
      </c>
    </row>
    <row r="399" spans="1:1" x14ac:dyDescent="0.15">
      <c r="A399" s="57" t="s">
        <v>558</v>
      </c>
    </row>
    <row r="400" spans="1:1" x14ac:dyDescent="0.15">
      <c r="A400" s="57" t="s">
        <v>559</v>
      </c>
    </row>
    <row r="401" spans="1:1" x14ac:dyDescent="0.15">
      <c r="A401" s="57" t="s">
        <v>560</v>
      </c>
    </row>
    <row r="402" spans="1:1" x14ac:dyDescent="0.15">
      <c r="A402" s="57" t="s">
        <v>561</v>
      </c>
    </row>
    <row r="403" spans="1:1" x14ac:dyDescent="0.15">
      <c r="A403" s="57" t="s">
        <v>562</v>
      </c>
    </row>
    <row r="404" spans="1:1" x14ac:dyDescent="0.15">
      <c r="A404" s="57" t="s">
        <v>563</v>
      </c>
    </row>
    <row r="405" spans="1:1" x14ac:dyDescent="0.15">
      <c r="A405" s="57" t="s">
        <v>564</v>
      </c>
    </row>
    <row r="406" spans="1:1" x14ac:dyDescent="0.15">
      <c r="A406" s="57" t="s">
        <v>565</v>
      </c>
    </row>
    <row r="407" spans="1:1" x14ac:dyDescent="0.15">
      <c r="A407" s="57" t="s">
        <v>566</v>
      </c>
    </row>
    <row r="408" spans="1:1" x14ac:dyDescent="0.15">
      <c r="A408" s="57" t="s">
        <v>567</v>
      </c>
    </row>
    <row r="409" spans="1:1" x14ac:dyDescent="0.15">
      <c r="A409" s="57" t="s">
        <v>568</v>
      </c>
    </row>
    <row r="410" spans="1:1" x14ac:dyDescent="0.15">
      <c r="A410" s="57" t="s">
        <v>569</v>
      </c>
    </row>
    <row r="411" spans="1:1" x14ac:dyDescent="0.15">
      <c r="A411" s="57" t="s">
        <v>570</v>
      </c>
    </row>
    <row r="412" spans="1:1" x14ac:dyDescent="0.15">
      <c r="A412" s="57" t="s">
        <v>571</v>
      </c>
    </row>
    <row r="413" spans="1:1" x14ac:dyDescent="0.15">
      <c r="A413" s="57" t="s">
        <v>572</v>
      </c>
    </row>
    <row r="414" spans="1:1" x14ac:dyDescent="0.15">
      <c r="A414" s="57" t="s">
        <v>573</v>
      </c>
    </row>
    <row r="415" spans="1:1" x14ac:dyDescent="0.15">
      <c r="A415" s="57" t="s">
        <v>574</v>
      </c>
    </row>
    <row r="416" spans="1:1" x14ac:dyDescent="0.15">
      <c r="A416" s="57" t="s">
        <v>575</v>
      </c>
    </row>
    <row r="417" spans="1:1" x14ac:dyDescent="0.15">
      <c r="A417" s="57" t="s">
        <v>576</v>
      </c>
    </row>
    <row r="418" spans="1:1" x14ac:dyDescent="0.15">
      <c r="A418" s="57" t="s">
        <v>577</v>
      </c>
    </row>
    <row r="419" spans="1:1" x14ac:dyDescent="0.15">
      <c r="A419" s="57" t="s">
        <v>578</v>
      </c>
    </row>
    <row r="420" spans="1:1" x14ac:dyDescent="0.15">
      <c r="A420" s="57" t="s">
        <v>579</v>
      </c>
    </row>
    <row r="421" spans="1:1" x14ac:dyDescent="0.15">
      <c r="A421" s="57" t="s">
        <v>580</v>
      </c>
    </row>
    <row r="422" spans="1:1" x14ac:dyDescent="0.15">
      <c r="A422" s="57" t="s">
        <v>581</v>
      </c>
    </row>
    <row r="423" spans="1:1" x14ac:dyDescent="0.15">
      <c r="A423" s="57" t="s">
        <v>582</v>
      </c>
    </row>
    <row r="424" spans="1:1" x14ac:dyDescent="0.15">
      <c r="A424" s="57" t="s">
        <v>583</v>
      </c>
    </row>
    <row r="425" spans="1:1" x14ac:dyDescent="0.15">
      <c r="A425" s="57" t="s">
        <v>584</v>
      </c>
    </row>
    <row r="426" spans="1:1" x14ac:dyDescent="0.15">
      <c r="A426" s="57" t="s">
        <v>585</v>
      </c>
    </row>
    <row r="427" spans="1:1" x14ac:dyDescent="0.15">
      <c r="A427" s="57" t="s">
        <v>586</v>
      </c>
    </row>
    <row r="428" spans="1:1" x14ac:dyDescent="0.15">
      <c r="A428" s="57" t="s">
        <v>587</v>
      </c>
    </row>
    <row r="429" spans="1:1" x14ac:dyDescent="0.15">
      <c r="A429" s="57" t="s">
        <v>588</v>
      </c>
    </row>
    <row r="430" spans="1:1" x14ac:dyDescent="0.15">
      <c r="A430" s="57" t="s">
        <v>589</v>
      </c>
    </row>
    <row r="431" spans="1:1" x14ac:dyDescent="0.15">
      <c r="A431" s="57" t="s">
        <v>590</v>
      </c>
    </row>
    <row r="432" spans="1:1" x14ac:dyDescent="0.15">
      <c r="A432" s="57" t="s">
        <v>591</v>
      </c>
    </row>
    <row r="433" spans="1:1" ht="16.5" x14ac:dyDescent="0.15">
      <c r="A433" s="57" t="s">
        <v>592</v>
      </c>
    </row>
    <row r="434" spans="1:1" x14ac:dyDescent="0.15">
      <c r="A434" s="57" t="s">
        <v>593</v>
      </c>
    </row>
    <row r="435" spans="1:1" x14ac:dyDescent="0.15">
      <c r="A435" s="57" t="s">
        <v>594</v>
      </c>
    </row>
    <row r="436" spans="1:1" x14ac:dyDescent="0.15">
      <c r="A436" s="57" t="s">
        <v>595</v>
      </c>
    </row>
    <row r="437" spans="1:1" x14ac:dyDescent="0.15">
      <c r="A437" s="57" t="s">
        <v>596</v>
      </c>
    </row>
    <row r="438" spans="1:1" x14ac:dyDescent="0.15">
      <c r="A438" s="57" t="s">
        <v>597</v>
      </c>
    </row>
    <row r="439" spans="1:1" x14ac:dyDescent="0.15">
      <c r="A439" s="57" t="s">
        <v>598</v>
      </c>
    </row>
    <row r="440" spans="1:1" x14ac:dyDescent="0.15">
      <c r="A440" s="57" t="s">
        <v>599</v>
      </c>
    </row>
    <row r="441" spans="1:1" x14ac:dyDescent="0.15">
      <c r="A441" s="57" t="s">
        <v>600</v>
      </c>
    </row>
    <row r="442" spans="1:1" x14ac:dyDescent="0.15">
      <c r="A442" s="57" t="s">
        <v>601</v>
      </c>
    </row>
    <row r="443" spans="1:1" x14ac:dyDescent="0.15">
      <c r="A443" s="57" t="s">
        <v>602</v>
      </c>
    </row>
    <row r="444" spans="1:1" x14ac:dyDescent="0.15">
      <c r="A444" s="57" t="s">
        <v>603</v>
      </c>
    </row>
    <row r="445" spans="1:1" x14ac:dyDescent="0.15">
      <c r="A445" s="57" t="s">
        <v>604</v>
      </c>
    </row>
    <row r="446" spans="1:1" x14ac:dyDescent="0.15">
      <c r="A446" s="57" t="s">
        <v>605</v>
      </c>
    </row>
    <row r="447" spans="1:1" x14ac:dyDescent="0.15">
      <c r="A447" s="57" t="s">
        <v>606</v>
      </c>
    </row>
    <row r="448" spans="1:1" x14ac:dyDescent="0.15">
      <c r="A448" s="57" t="s">
        <v>607</v>
      </c>
    </row>
    <row r="449" spans="1:1" x14ac:dyDescent="0.15">
      <c r="A449" s="57" t="s">
        <v>608</v>
      </c>
    </row>
    <row r="450" spans="1:1" x14ac:dyDescent="0.15">
      <c r="A450" s="57" t="s">
        <v>609</v>
      </c>
    </row>
    <row r="451" spans="1:1" x14ac:dyDescent="0.15">
      <c r="A451" s="57" t="s">
        <v>610</v>
      </c>
    </row>
    <row r="452" spans="1:1" x14ac:dyDescent="0.15">
      <c r="A452" s="57" t="s">
        <v>611</v>
      </c>
    </row>
    <row r="453" spans="1:1" x14ac:dyDescent="0.15">
      <c r="A453" s="57" t="s">
        <v>612</v>
      </c>
    </row>
    <row r="454" spans="1:1" x14ac:dyDescent="0.15">
      <c r="A454" s="57" t="s">
        <v>613</v>
      </c>
    </row>
    <row r="455" spans="1:1" x14ac:dyDescent="0.15">
      <c r="A455" s="57" t="s">
        <v>614</v>
      </c>
    </row>
    <row r="456" spans="1:1" x14ac:dyDescent="0.15">
      <c r="A456" s="57" t="s">
        <v>615</v>
      </c>
    </row>
    <row r="457" spans="1:1" x14ac:dyDescent="0.15">
      <c r="A457" s="57" t="s">
        <v>616</v>
      </c>
    </row>
    <row r="458" spans="1:1" x14ac:dyDescent="0.15">
      <c r="A458" s="57" t="s">
        <v>617</v>
      </c>
    </row>
    <row r="459" spans="1:1" x14ac:dyDescent="0.15">
      <c r="A459" s="57" t="s">
        <v>618</v>
      </c>
    </row>
    <row r="460" spans="1:1" x14ac:dyDescent="0.15">
      <c r="A460" s="57" t="s">
        <v>619</v>
      </c>
    </row>
    <row r="461" spans="1:1" x14ac:dyDescent="0.15">
      <c r="A461" s="57" t="s">
        <v>620</v>
      </c>
    </row>
    <row r="462" spans="1:1" x14ac:dyDescent="0.15">
      <c r="A462" s="57" t="s">
        <v>621</v>
      </c>
    </row>
    <row r="463" spans="1:1" x14ac:dyDescent="0.15">
      <c r="A463" s="57" t="s">
        <v>622</v>
      </c>
    </row>
    <row r="464" spans="1:1" x14ac:dyDescent="0.15">
      <c r="A464" s="57" t="s">
        <v>623</v>
      </c>
    </row>
    <row r="465" spans="1:1" x14ac:dyDescent="0.15">
      <c r="A465" s="57" t="s">
        <v>624</v>
      </c>
    </row>
    <row r="466" spans="1:1" x14ac:dyDescent="0.15">
      <c r="A466" s="57" t="s">
        <v>625</v>
      </c>
    </row>
    <row r="467" spans="1:1" x14ac:dyDescent="0.15">
      <c r="A467" s="57" t="s">
        <v>626</v>
      </c>
    </row>
    <row r="468" spans="1:1" x14ac:dyDescent="0.15">
      <c r="A468" s="57" t="s">
        <v>627</v>
      </c>
    </row>
    <row r="469" spans="1:1" x14ac:dyDescent="0.15">
      <c r="A469" s="57" t="s">
        <v>628</v>
      </c>
    </row>
    <row r="470" spans="1:1" x14ac:dyDescent="0.15">
      <c r="A470" s="57" t="s">
        <v>629</v>
      </c>
    </row>
    <row r="471" spans="1:1" x14ac:dyDescent="0.15">
      <c r="A471" s="57" t="s">
        <v>630</v>
      </c>
    </row>
    <row r="472" spans="1:1" x14ac:dyDescent="0.15">
      <c r="A472" s="57" t="s">
        <v>631</v>
      </c>
    </row>
    <row r="473" spans="1:1" x14ac:dyDescent="0.15">
      <c r="A473" s="57" t="s">
        <v>632</v>
      </c>
    </row>
    <row r="474" spans="1:1" x14ac:dyDescent="0.15">
      <c r="A474" s="57" t="s">
        <v>633</v>
      </c>
    </row>
    <row r="475" spans="1:1" x14ac:dyDescent="0.15">
      <c r="A475" s="57" t="s">
        <v>634</v>
      </c>
    </row>
    <row r="476" spans="1:1" x14ac:dyDescent="0.15">
      <c r="A476" s="57" t="s">
        <v>635</v>
      </c>
    </row>
    <row r="477" spans="1:1" x14ac:dyDescent="0.15">
      <c r="A477" s="57" t="s">
        <v>636</v>
      </c>
    </row>
    <row r="478" spans="1:1" x14ac:dyDescent="0.15">
      <c r="A478" s="57" t="s">
        <v>637</v>
      </c>
    </row>
    <row r="479" spans="1:1" x14ac:dyDescent="0.15">
      <c r="A479" s="57" t="s">
        <v>638</v>
      </c>
    </row>
    <row r="480" spans="1:1" x14ac:dyDescent="0.15">
      <c r="A480" s="57" t="s">
        <v>639</v>
      </c>
    </row>
    <row r="481" spans="1:1" x14ac:dyDescent="0.15">
      <c r="A481" s="57" t="s">
        <v>640</v>
      </c>
    </row>
    <row r="482" spans="1:1" x14ac:dyDescent="0.15">
      <c r="A482" s="57" t="s">
        <v>641</v>
      </c>
    </row>
    <row r="483" spans="1:1" x14ac:dyDescent="0.15">
      <c r="A483" s="57" t="s">
        <v>642</v>
      </c>
    </row>
    <row r="484" spans="1:1" x14ac:dyDescent="0.15">
      <c r="A484" s="57" t="s">
        <v>643</v>
      </c>
    </row>
    <row r="485" spans="1:1" x14ac:dyDescent="0.15">
      <c r="A485" s="57" t="s">
        <v>644</v>
      </c>
    </row>
    <row r="486" spans="1:1" x14ac:dyDescent="0.15">
      <c r="A486" s="57" t="s">
        <v>645</v>
      </c>
    </row>
    <row r="487" spans="1:1" x14ac:dyDescent="0.15">
      <c r="A487" s="57" t="s">
        <v>646</v>
      </c>
    </row>
    <row r="488" spans="1:1" x14ac:dyDescent="0.15">
      <c r="A488" s="57" t="s">
        <v>647</v>
      </c>
    </row>
    <row r="489" spans="1:1" x14ac:dyDescent="0.15">
      <c r="A489" s="57" t="s">
        <v>648</v>
      </c>
    </row>
    <row r="490" spans="1:1" x14ac:dyDescent="0.15">
      <c r="A490" s="57" t="s">
        <v>649</v>
      </c>
    </row>
    <row r="491" spans="1:1" x14ac:dyDescent="0.15">
      <c r="A491" s="57" t="s">
        <v>650</v>
      </c>
    </row>
    <row r="492" spans="1:1" x14ac:dyDescent="0.15">
      <c r="A492" s="57" t="s">
        <v>651</v>
      </c>
    </row>
    <row r="493" spans="1:1" x14ac:dyDescent="0.15">
      <c r="A493" s="57" t="s">
        <v>652</v>
      </c>
    </row>
    <row r="494" spans="1:1" x14ac:dyDescent="0.15">
      <c r="A494" s="57" t="s">
        <v>653</v>
      </c>
    </row>
    <row r="495" spans="1:1" x14ac:dyDescent="0.15">
      <c r="A495" s="57" t="s">
        <v>654</v>
      </c>
    </row>
    <row r="496" spans="1:1" x14ac:dyDescent="0.15">
      <c r="A496" s="57" t="s">
        <v>655</v>
      </c>
    </row>
    <row r="497" spans="1:1" x14ac:dyDescent="0.15">
      <c r="A497" s="57" t="s">
        <v>656</v>
      </c>
    </row>
    <row r="498" spans="1:1" x14ac:dyDescent="0.15">
      <c r="A498" s="57" t="s">
        <v>657</v>
      </c>
    </row>
    <row r="499" spans="1:1" x14ac:dyDescent="0.15">
      <c r="A499" s="57" t="s">
        <v>658</v>
      </c>
    </row>
    <row r="500" spans="1:1" x14ac:dyDescent="0.15">
      <c r="A500" s="57" t="s">
        <v>659</v>
      </c>
    </row>
    <row r="501" spans="1:1" x14ac:dyDescent="0.15">
      <c r="A501" s="57" t="s">
        <v>660</v>
      </c>
    </row>
    <row r="502" spans="1:1" x14ac:dyDescent="0.15">
      <c r="A502" s="57" t="s">
        <v>661</v>
      </c>
    </row>
    <row r="503" spans="1:1" x14ac:dyDescent="0.15">
      <c r="A503" s="57" t="s">
        <v>662</v>
      </c>
    </row>
    <row r="504" spans="1:1" x14ac:dyDescent="0.15">
      <c r="A504" s="57" t="s">
        <v>663</v>
      </c>
    </row>
    <row r="505" spans="1:1" x14ac:dyDescent="0.15">
      <c r="A505" s="57" t="s">
        <v>664</v>
      </c>
    </row>
    <row r="506" spans="1:1" x14ac:dyDescent="0.15">
      <c r="A506" s="57" t="s">
        <v>665</v>
      </c>
    </row>
    <row r="507" spans="1:1" x14ac:dyDescent="0.15">
      <c r="A507" s="57" t="s">
        <v>666</v>
      </c>
    </row>
    <row r="508" spans="1:1" x14ac:dyDescent="0.15">
      <c r="A508" s="57" t="s">
        <v>667</v>
      </c>
    </row>
    <row r="509" spans="1:1" x14ac:dyDescent="0.15">
      <c r="A509" s="57" t="s">
        <v>668</v>
      </c>
    </row>
    <row r="510" spans="1:1" x14ac:dyDescent="0.15">
      <c r="A510" s="57" t="s">
        <v>669</v>
      </c>
    </row>
    <row r="511" spans="1:1" x14ac:dyDescent="0.15">
      <c r="A511" s="57" t="s">
        <v>670</v>
      </c>
    </row>
    <row r="512" spans="1:1" x14ac:dyDescent="0.15">
      <c r="A512" s="57" t="s">
        <v>671</v>
      </c>
    </row>
    <row r="513" spans="1:1" x14ac:dyDescent="0.15">
      <c r="A513" s="57" t="s">
        <v>672</v>
      </c>
    </row>
    <row r="514" spans="1:1" x14ac:dyDescent="0.15">
      <c r="A514" s="57" t="s">
        <v>673</v>
      </c>
    </row>
    <row r="515" spans="1:1" x14ac:dyDescent="0.15">
      <c r="A515" s="57" t="s">
        <v>674</v>
      </c>
    </row>
    <row r="516" spans="1:1" x14ac:dyDescent="0.15">
      <c r="A516" s="57" t="s">
        <v>675</v>
      </c>
    </row>
    <row r="517" spans="1:1" x14ac:dyDescent="0.15">
      <c r="A517" s="57" t="s">
        <v>676</v>
      </c>
    </row>
    <row r="518" spans="1:1" x14ac:dyDescent="0.15">
      <c r="A518" s="57" t="s">
        <v>677</v>
      </c>
    </row>
    <row r="519" spans="1:1" x14ac:dyDescent="0.15">
      <c r="A519" s="57" t="s">
        <v>678</v>
      </c>
    </row>
    <row r="520" spans="1:1" x14ac:dyDescent="0.15">
      <c r="A520" s="57" t="s">
        <v>679</v>
      </c>
    </row>
    <row r="521" spans="1:1" x14ac:dyDescent="0.15">
      <c r="A521" s="57" t="s">
        <v>680</v>
      </c>
    </row>
    <row r="522" spans="1:1" x14ac:dyDescent="0.15">
      <c r="A522" s="57" t="s">
        <v>681</v>
      </c>
    </row>
    <row r="523" spans="1:1" x14ac:dyDescent="0.15">
      <c r="A523" s="57" t="s">
        <v>682</v>
      </c>
    </row>
    <row r="524" spans="1:1" x14ac:dyDescent="0.15">
      <c r="A524" s="57" t="s">
        <v>683</v>
      </c>
    </row>
    <row r="525" spans="1:1" x14ac:dyDescent="0.15">
      <c r="A525" s="57" t="s">
        <v>684</v>
      </c>
    </row>
    <row r="526" spans="1:1" x14ac:dyDescent="0.15">
      <c r="A526" s="57" t="s">
        <v>685</v>
      </c>
    </row>
    <row r="527" spans="1:1" x14ac:dyDescent="0.15">
      <c r="A527" s="57" t="s">
        <v>686</v>
      </c>
    </row>
    <row r="528" spans="1:1" x14ac:dyDescent="0.15">
      <c r="A528" s="57" t="s">
        <v>687</v>
      </c>
    </row>
    <row r="529" spans="1:1" x14ac:dyDescent="0.15">
      <c r="A529" s="57" t="s">
        <v>688</v>
      </c>
    </row>
    <row r="530" spans="1:1" x14ac:dyDescent="0.15">
      <c r="A530" s="57" t="s">
        <v>689</v>
      </c>
    </row>
    <row r="531" spans="1:1" x14ac:dyDescent="0.15">
      <c r="A531" s="57" t="s">
        <v>690</v>
      </c>
    </row>
    <row r="532" spans="1:1" x14ac:dyDescent="0.15">
      <c r="A532" s="57" t="s">
        <v>691</v>
      </c>
    </row>
    <row r="533" spans="1:1" x14ac:dyDescent="0.15">
      <c r="A533" s="57" t="s">
        <v>692</v>
      </c>
    </row>
    <row r="534" spans="1:1" x14ac:dyDescent="0.15">
      <c r="A534" s="57" t="s">
        <v>693</v>
      </c>
    </row>
    <row r="535" spans="1:1" x14ac:dyDescent="0.15">
      <c r="A535" s="57" t="s">
        <v>694</v>
      </c>
    </row>
    <row r="536" spans="1:1" x14ac:dyDescent="0.15">
      <c r="A536" s="57" t="s">
        <v>695</v>
      </c>
    </row>
    <row r="537" spans="1:1" x14ac:dyDescent="0.15">
      <c r="A537" s="57" t="s">
        <v>696</v>
      </c>
    </row>
    <row r="538" spans="1:1" x14ac:dyDescent="0.15">
      <c r="A538" s="57" t="s">
        <v>697</v>
      </c>
    </row>
    <row r="539" spans="1:1" x14ac:dyDescent="0.15">
      <c r="A539" s="57" t="s">
        <v>698</v>
      </c>
    </row>
    <row r="540" spans="1:1" x14ac:dyDescent="0.15">
      <c r="A540" s="57" t="s">
        <v>699</v>
      </c>
    </row>
    <row r="541" spans="1:1" x14ac:dyDescent="0.15">
      <c r="A541" s="57" t="s">
        <v>700</v>
      </c>
    </row>
    <row r="542" spans="1:1" x14ac:dyDescent="0.15">
      <c r="A542" s="57" t="s">
        <v>701</v>
      </c>
    </row>
    <row r="543" spans="1:1" x14ac:dyDescent="0.15">
      <c r="A543" s="57" t="s">
        <v>702</v>
      </c>
    </row>
    <row r="544" spans="1:1" x14ac:dyDescent="0.15">
      <c r="A544" s="57" t="s">
        <v>703</v>
      </c>
    </row>
    <row r="545" spans="1:1" x14ac:dyDescent="0.15">
      <c r="A545" s="57" t="s">
        <v>704</v>
      </c>
    </row>
    <row r="546" spans="1:1" x14ac:dyDescent="0.15">
      <c r="A546" s="57" t="s">
        <v>705</v>
      </c>
    </row>
    <row r="547" spans="1:1" x14ac:dyDescent="0.15">
      <c r="A547" s="57" t="s">
        <v>706</v>
      </c>
    </row>
    <row r="548" spans="1:1" x14ac:dyDescent="0.15">
      <c r="A548" s="57" t="s">
        <v>707</v>
      </c>
    </row>
    <row r="549" spans="1:1" x14ac:dyDescent="0.15">
      <c r="A549" s="57" t="s">
        <v>708</v>
      </c>
    </row>
    <row r="550" spans="1:1" x14ac:dyDescent="0.15">
      <c r="A550" s="57" t="s">
        <v>709</v>
      </c>
    </row>
    <row r="551" spans="1:1" x14ac:dyDescent="0.15">
      <c r="A551" s="57" t="s">
        <v>710</v>
      </c>
    </row>
    <row r="552" spans="1:1" x14ac:dyDescent="0.15">
      <c r="A552" s="57" t="s">
        <v>711</v>
      </c>
    </row>
    <row r="553" spans="1:1" x14ac:dyDescent="0.15">
      <c r="A553" s="57" t="s">
        <v>712</v>
      </c>
    </row>
    <row r="554" spans="1:1" x14ac:dyDescent="0.15">
      <c r="A554" s="57" t="s">
        <v>713</v>
      </c>
    </row>
    <row r="555" spans="1:1" x14ac:dyDescent="0.15">
      <c r="A555" s="57" t="s">
        <v>714</v>
      </c>
    </row>
    <row r="556" spans="1:1" x14ac:dyDescent="0.15">
      <c r="A556" s="57" t="s">
        <v>715</v>
      </c>
    </row>
    <row r="557" spans="1:1" x14ac:dyDescent="0.15">
      <c r="A557" s="57" t="s">
        <v>716</v>
      </c>
    </row>
    <row r="558" spans="1:1" x14ac:dyDescent="0.15">
      <c r="A558" s="57" t="s">
        <v>717</v>
      </c>
    </row>
    <row r="559" spans="1:1" x14ac:dyDescent="0.15">
      <c r="A559" s="57" t="s">
        <v>718</v>
      </c>
    </row>
    <row r="560" spans="1:1" x14ac:dyDescent="0.15">
      <c r="A560" s="57" t="s">
        <v>719</v>
      </c>
    </row>
    <row r="561" spans="1:1" x14ac:dyDescent="0.15">
      <c r="A561" s="57" t="s">
        <v>720</v>
      </c>
    </row>
    <row r="562" spans="1:1" x14ac:dyDescent="0.15">
      <c r="A562" s="57" t="s">
        <v>721</v>
      </c>
    </row>
    <row r="563" spans="1:1" x14ac:dyDescent="0.15">
      <c r="A563" s="57" t="s">
        <v>722</v>
      </c>
    </row>
    <row r="564" spans="1:1" x14ac:dyDescent="0.15">
      <c r="A564" s="57" t="s">
        <v>723</v>
      </c>
    </row>
    <row r="565" spans="1:1" x14ac:dyDescent="0.15">
      <c r="A565" s="57" t="s">
        <v>724</v>
      </c>
    </row>
    <row r="566" spans="1:1" x14ac:dyDescent="0.15">
      <c r="A566" s="57" t="s">
        <v>725</v>
      </c>
    </row>
    <row r="567" spans="1:1" x14ac:dyDescent="0.15">
      <c r="A567" s="57" t="s">
        <v>726</v>
      </c>
    </row>
    <row r="568" spans="1:1" x14ac:dyDescent="0.15">
      <c r="A568" s="57" t="s">
        <v>727</v>
      </c>
    </row>
    <row r="569" spans="1:1" x14ac:dyDescent="0.15">
      <c r="A569" s="57" t="s">
        <v>728</v>
      </c>
    </row>
    <row r="570" spans="1:1" x14ac:dyDescent="0.15">
      <c r="A570" s="57" t="s">
        <v>729</v>
      </c>
    </row>
    <row r="571" spans="1:1" x14ac:dyDescent="0.15">
      <c r="A571" s="57" t="s">
        <v>730</v>
      </c>
    </row>
    <row r="572" spans="1:1" x14ac:dyDescent="0.15">
      <c r="A572" s="57" t="s">
        <v>731</v>
      </c>
    </row>
    <row r="573" spans="1:1" x14ac:dyDescent="0.15">
      <c r="A573" s="57" t="s">
        <v>732</v>
      </c>
    </row>
    <row r="574" spans="1:1" x14ac:dyDescent="0.15">
      <c r="A574" s="57" t="s">
        <v>733</v>
      </c>
    </row>
    <row r="575" spans="1:1" x14ac:dyDescent="0.15">
      <c r="A575" s="57" t="s">
        <v>734</v>
      </c>
    </row>
    <row r="576" spans="1:1" x14ac:dyDescent="0.15">
      <c r="A576" s="57" t="s">
        <v>735</v>
      </c>
    </row>
    <row r="577" spans="1:1" x14ac:dyDescent="0.15">
      <c r="A577" s="57" t="s">
        <v>736</v>
      </c>
    </row>
    <row r="578" spans="1:1" x14ac:dyDescent="0.15">
      <c r="A578" s="57" t="s">
        <v>737</v>
      </c>
    </row>
    <row r="579" spans="1:1" x14ac:dyDescent="0.15">
      <c r="A579" s="57" t="s">
        <v>738</v>
      </c>
    </row>
    <row r="580" spans="1:1" x14ac:dyDescent="0.15">
      <c r="A580" s="57" t="s">
        <v>739</v>
      </c>
    </row>
    <row r="581" spans="1:1" x14ac:dyDescent="0.15">
      <c r="A581" s="57" t="s">
        <v>740</v>
      </c>
    </row>
    <row r="582" spans="1:1" x14ac:dyDescent="0.15">
      <c r="A582" s="57" t="s">
        <v>741</v>
      </c>
    </row>
    <row r="583" spans="1:1" x14ac:dyDescent="0.15">
      <c r="A583" s="57" t="s">
        <v>742</v>
      </c>
    </row>
    <row r="584" spans="1:1" x14ac:dyDescent="0.15">
      <c r="A584" s="57" t="s">
        <v>743</v>
      </c>
    </row>
    <row r="585" spans="1:1" x14ac:dyDescent="0.15">
      <c r="A585" s="57" t="s">
        <v>744</v>
      </c>
    </row>
    <row r="586" spans="1:1" x14ac:dyDescent="0.15">
      <c r="A586" s="57" t="s">
        <v>745</v>
      </c>
    </row>
    <row r="587" spans="1:1" x14ac:dyDescent="0.15">
      <c r="A587" s="57" t="s">
        <v>746</v>
      </c>
    </row>
    <row r="588" spans="1:1" x14ac:dyDescent="0.15">
      <c r="A588" s="57" t="s">
        <v>747</v>
      </c>
    </row>
    <row r="589" spans="1:1" x14ac:dyDescent="0.15">
      <c r="A589" s="57" t="s">
        <v>748</v>
      </c>
    </row>
    <row r="590" spans="1:1" x14ac:dyDescent="0.15">
      <c r="A590" s="57" t="s">
        <v>749</v>
      </c>
    </row>
    <row r="591" spans="1:1" x14ac:dyDescent="0.15">
      <c r="A591" s="57" t="s">
        <v>750</v>
      </c>
    </row>
    <row r="592" spans="1:1" x14ac:dyDescent="0.15">
      <c r="A592" s="57" t="s">
        <v>751</v>
      </c>
    </row>
    <row r="593" spans="1:1" x14ac:dyDescent="0.15">
      <c r="A593" s="57" t="s">
        <v>752</v>
      </c>
    </row>
    <row r="594" spans="1:1" x14ac:dyDescent="0.15">
      <c r="A594" s="57" t="s">
        <v>753</v>
      </c>
    </row>
    <row r="595" spans="1:1" x14ac:dyDescent="0.15">
      <c r="A595" s="57" t="s">
        <v>754</v>
      </c>
    </row>
    <row r="596" spans="1:1" x14ac:dyDescent="0.15">
      <c r="A596" s="57" t="s">
        <v>755</v>
      </c>
    </row>
    <row r="597" spans="1:1" x14ac:dyDescent="0.15">
      <c r="A597" s="57" t="s">
        <v>756</v>
      </c>
    </row>
    <row r="598" spans="1:1" x14ac:dyDescent="0.15">
      <c r="A598" s="57" t="s">
        <v>757</v>
      </c>
    </row>
    <row r="599" spans="1:1" x14ac:dyDescent="0.15">
      <c r="A599" s="57" t="s">
        <v>758</v>
      </c>
    </row>
    <row r="600" spans="1:1" x14ac:dyDescent="0.15">
      <c r="A600" s="57" t="s">
        <v>759</v>
      </c>
    </row>
    <row r="601" spans="1:1" x14ac:dyDescent="0.15">
      <c r="A601" s="57" t="s">
        <v>760</v>
      </c>
    </row>
    <row r="602" spans="1:1" x14ac:dyDescent="0.15">
      <c r="A602" s="57" t="s">
        <v>761</v>
      </c>
    </row>
    <row r="603" spans="1:1" x14ac:dyDescent="0.15">
      <c r="A603" s="57" t="s">
        <v>762</v>
      </c>
    </row>
    <row r="604" spans="1:1" x14ac:dyDescent="0.15">
      <c r="A604" s="57" t="s">
        <v>763</v>
      </c>
    </row>
    <row r="605" spans="1:1" x14ac:dyDescent="0.15">
      <c r="A605" s="57" t="s">
        <v>764</v>
      </c>
    </row>
    <row r="606" spans="1:1" x14ac:dyDescent="0.15">
      <c r="A606" s="57" t="s">
        <v>765</v>
      </c>
    </row>
    <row r="607" spans="1:1" x14ac:dyDescent="0.15">
      <c r="A607" s="57" t="s">
        <v>766</v>
      </c>
    </row>
    <row r="608" spans="1:1" x14ac:dyDescent="0.15">
      <c r="A608" s="57" t="s">
        <v>767</v>
      </c>
    </row>
    <row r="609" spans="1:1" x14ac:dyDescent="0.15">
      <c r="A609" s="57" t="s">
        <v>768</v>
      </c>
    </row>
    <row r="610" spans="1:1" x14ac:dyDescent="0.15">
      <c r="A610" s="57" t="s">
        <v>769</v>
      </c>
    </row>
    <row r="611" spans="1:1" x14ac:dyDescent="0.15">
      <c r="A611" s="57" t="s">
        <v>770</v>
      </c>
    </row>
    <row r="612" spans="1:1" x14ac:dyDescent="0.15">
      <c r="A612" s="57" t="s">
        <v>771</v>
      </c>
    </row>
    <row r="613" spans="1:1" x14ac:dyDescent="0.15">
      <c r="A613" s="57" t="s">
        <v>772</v>
      </c>
    </row>
    <row r="614" spans="1:1" x14ac:dyDescent="0.15">
      <c r="A614" s="57" t="s">
        <v>773</v>
      </c>
    </row>
    <row r="615" spans="1:1" x14ac:dyDescent="0.15">
      <c r="A615" s="57" t="s">
        <v>774</v>
      </c>
    </row>
    <row r="616" spans="1:1" x14ac:dyDescent="0.15">
      <c r="A616" s="57" t="s">
        <v>775</v>
      </c>
    </row>
    <row r="617" spans="1:1" x14ac:dyDescent="0.15">
      <c r="A617" s="57" t="s">
        <v>776</v>
      </c>
    </row>
    <row r="618" spans="1:1" x14ac:dyDescent="0.15">
      <c r="A618" s="57" t="s">
        <v>777</v>
      </c>
    </row>
    <row r="619" spans="1:1" x14ac:dyDescent="0.15">
      <c r="A619" s="57" t="s">
        <v>778</v>
      </c>
    </row>
    <row r="620" spans="1:1" x14ac:dyDescent="0.15">
      <c r="A620" s="57" t="s">
        <v>779</v>
      </c>
    </row>
    <row r="621" spans="1:1" x14ac:dyDescent="0.15">
      <c r="A621" s="57" t="s">
        <v>780</v>
      </c>
    </row>
    <row r="622" spans="1:1" x14ac:dyDescent="0.15">
      <c r="A622" s="57" t="s">
        <v>781</v>
      </c>
    </row>
    <row r="623" spans="1:1" x14ac:dyDescent="0.15">
      <c r="A623" s="57" t="s">
        <v>782</v>
      </c>
    </row>
    <row r="624" spans="1:1" x14ac:dyDescent="0.15">
      <c r="A624" s="57" t="s">
        <v>783</v>
      </c>
    </row>
    <row r="625" spans="1:1" x14ac:dyDescent="0.15">
      <c r="A625" s="57" t="s">
        <v>784</v>
      </c>
    </row>
    <row r="626" spans="1:1" x14ac:dyDescent="0.15">
      <c r="A626" s="57" t="s">
        <v>785</v>
      </c>
    </row>
    <row r="627" spans="1:1" x14ac:dyDescent="0.15">
      <c r="A627" s="57" t="s">
        <v>786</v>
      </c>
    </row>
    <row r="628" spans="1:1" x14ac:dyDescent="0.15">
      <c r="A628" s="57" t="s">
        <v>787</v>
      </c>
    </row>
    <row r="629" spans="1:1" x14ac:dyDescent="0.15">
      <c r="A629" s="57" t="s">
        <v>788</v>
      </c>
    </row>
    <row r="630" spans="1:1" x14ac:dyDescent="0.15">
      <c r="A630" s="57" t="s">
        <v>789</v>
      </c>
    </row>
    <row r="631" spans="1:1" x14ac:dyDescent="0.15">
      <c r="A631" s="57" t="s">
        <v>790</v>
      </c>
    </row>
    <row r="632" spans="1:1" x14ac:dyDescent="0.15">
      <c r="A632" s="57" t="s">
        <v>791</v>
      </c>
    </row>
    <row r="633" spans="1:1" x14ac:dyDescent="0.15">
      <c r="A633" s="57" t="s">
        <v>792</v>
      </c>
    </row>
    <row r="634" spans="1:1" x14ac:dyDescent="0.15">
      <c r="A634" s="57" t="s">
        <v>793</v>
      </c>
    </row>
    <row r="635" spans="1:1" x14ac:dyDescent="0.15">
      <c r="A635" s="57" t="s">
        <v>794</v>
      </c>
    </row>
    <row r="636" spans="1:1" x14ac:dyDescent="0.15">
      <c r="A636" s="57" t="s">
        <v>795</v>
      </c>
    </row>
    <row r="637" spans="1:1" x14ac:dyDescent="0.15">
      <c r="A637" s="57" t="s">
        <v>796</v>
      </c>
    </row>
    <row r="638" spans="1:1" x14ac:dyDescent="0.15">
      <c r="A638" s="57" t="s">
        <v>797</v>
      </c>
    </row>
    <row r="639" spans="1:1" x14ac:dyDescent="0.15">
      <c r="A639" s="57" t="s">
        <v>798</v>
      </c>
    </row>
    <row r="640" spans="1:1" x14ac:dyDescent="0.15">
      <c r="A640" s="57" t="s">
        <v>799</v>
      </c>
    </row>
    <row r="641" spans="1:1" x14ac:dyDescent="0.15">
      <c r="A641" s="57" t="s">
        <v>800</v>
      </c>
    </row>
    <row r="642" spans="1:1" x14ac:dyDescent="0.15">
      <c r="A642" s="57" t="s">
        <v>801</v>
      </c>
    </row>
    <row r="643" spans="1:1" x14ac:dyDescent="0.15">
      <c r="A643" s="57" t="s">
        <v>802</v>
      </c>
    </row>
    <row r="644" spans="1:1" x14ac:dyDescent="0.15">
      <c r="A644" s="57" t="s">
        <v>803</v>
      </c>
    </row>
    <row r="645" spans="1:1" x14ac:dyDescent="0.15">
      <c r="A645" s="57" t="s">
        <v>804</v>
      </c>
    </row>
    <row r="646" spans="1:1" x14ac:dyDescent="0.15">
      <c r="A646" s="57" t="s">
        <v>805</v>
      </c>
    </row>
    <row r="647" spans="1:1" x14ac:dyDescent="0.15">
      <c r="A647" s="57" t="s">
        <v>806</v>
      </c>
    </row>
    <row r="648" spans="1:1" x14ac:dyDescent="0.15">
      <c r="A648" s="57" t="s">
        <v>807</v>
      </c>
    </row>
    <row r="649" spans="1:1" x14ac:dyDescent="0.15">
      <c r="A649" s="57" t="s">
        <v>808</v>
      </c>
    </row>
    <row r="650" spans="1:1" x14ac:dyDescent="0.15">
      <c r="A650" s="57" t="s">
        <v>809</v>
      </c>
    </row>
    <row r="651" spans="1:1" x14ac:dyDescent="0.15">
      <c r="A651" s="57" t="s">
        <v>810</v>
      </c>
    </row>
    <row r="652" spans="1:1" x14ac:dyDescent="0.15">
      <c r="A652" s="57" t="s">
        <v>811</v>
      </c>
    </row>
    <row r="653" spans="1:1" x14ac:dyDescent="0.15">
      <c r="A653" s="57" t="s">
        <v>812</v>
      </c>
    </row>
    <row r="654" spans="1:1" x14ac:dyDescent="0.15">
      <c r="A654" s="57" t="s">
        <v>813</v>
      </c>
    </row>
    <row r="655" spans="1:1" x14ac:dyDescent="0.15">
      <c r="A655" s="57" t="s">
        <v>814</v>
      </c>
    </row>
    <row r="656" spans="1:1" x14ac:dyDescent="0.15">
      <c r="A656" s="57" t="s">
        <v>815</v>
      </c>
    </row>
    <row r="657" spans="1:1" x14ac:dyDescent="0.15">
      <c r="A657" s="57" t="s">
        <v>816</v>
      </c>
    </row>
    <row r="658" spans="1:1" x14ac:dyDescent="0.15">
      <c r="A658" s="57" t="s">
        <v>817</v>
      </c>
    </row>
    <row r="659" spans="1:1" x14ac:dyDescent="0.15">
      <c r="A659" s="57" t="s">
        <v>818</v>
      </c>
    </row>
    <row r="660" spans="1:1" x14ac:dyDescent="0.15">
      <c r="A660" s="57" t="s">
        <v>819</v>
      </c>
    </row>
    <row r="661" spans="1:1" x14ac:dyDescent="0.15">
      <c r="A661" s="57" t="s">
        <v>820</v>
      </c>
    </row>
    <row r="662" spans="1:1" x14ac:dyDescent="0.15">
      <c r="A662" s="57" t="s">
        <v>821</v>
      </c>
    </row>
    <row r="663" spans="1:1" x14ac:dyDescent="0.15">
      <c r="A663" s="57" t="s">
        <v>822</v>
      </c>
    </row>
    <row r="664" spans="1:1" x14ac:dyDescent="0.15">
      <c r="A664" s="57" t="s">
        <v>823</v>
      </c>
    </row>
    <row r="665" spans="1:1" x14ac:dyDescent="0.15">
      <c r="A665" s="57" t="s">
        <v>824</v>
      </c>
    </row>
    <row r="666" spans="1:1" x14ac:dyDescent="0.15">
      <c r="A666" s="57" t="s">
        <v>825</v>
      </c>
    </row>
    <row r="667" spans="1:1" x14ac:dyDescent="0.15">
      <c r="A667" s="57" t="s">
        <v>826</v>
      </c>
    </row>
    <row r="668" spans="1:1" x14ac:dyDescent="0.15">
      <c r="A668" s="57" t="s">
        <v>827</v>
      </c>
    </row>
    <row r="669" spans="1:1" x14ac:dyDescent="0.15">
      <c r="A669" s="57" t="s">
        <v>828</v>
      </c>
    </row>
    <row r="670" spans="1:1" x14ac:dyDescent="0.15">
      <c r="A670" s="57" t="s">
        <v>829</v>
      </c>
    </row>
    <row r="671" spans="1:1" x14ac:dyDescent="0.15">
      <c r="A671" s="57" t="s">
        <v>830</v>
      </c>
    </row>
    <row r="672" spans="1:1" x14ac:dyDescent="0.15">
      <c r="A672" s="57" t="s">
        <v>831</v>
      </c>
    </row>
    <row r="673" spans="1:1" x14ac:dyDescent="0.15">
      <c r="A673" s="57" t="s">
        <v>832</v>
      </c>
    </row>
    <row r="674" spans="1:1" x14ac:dyDescent="0.15">
      <c r="A674" s="57" t="s">
        <v>833</v>
      </c>
    </row>
    <row r="675" spans="1:1" x14ac:dyDescent="0.15">
      <c r="A675" s="57" t="s">
        <v>834</v>
      </c>
    </row>
    <row r="676" spans="1:1" x14ac:dyDescent="0.15">
      <c r="A676" s="57" t="s">
        <v>835</v>
      </c>
    </row>
    <row r="677" spans="1:1" x14ac:dyDescent="0.15">
      <c r="A677" s="57" t="s">
        <v>836</v>
      </c>
    </row>
    <row r="678" spans="1:1" x14ac:dyDescent="0.15">
      <c r="A678" s="57" t="s">
        <v>837</v>
      </c>
    </row>
    <row r="679" spans="1:1" x14ac:dyDescent="0.15">
      <c r="A679" s="57" t="s">
        <v>838</v>
      </c>
    </row>
    <row r="680" spans="1:1" x14ac:dyDescent="0.15">
      <c r="A680" s="57" t="s">
        <v>839</v>
      </c>
    </row>
    <row r="681" spans="1:1" x14ac:dyDescent="0.15">
      <c r="A681" s="57" t="s">
        <v>840</v>
      </c>
    </row>
    <row r="682" spans="1:1" x14ac:dyDescent="0.15">
      <c r="A682" s="57" t="s">
        <v>841</v>
      </c>
    </row>
    <row r="683" spans="1:1" x14ac:dyDescent="0.15">
      <c r="A683" s="57" t="s">
        <v>842</v>
      </c>
    </row>
    <row r="684" spans="1:1" x14ac:dyDescent="0.15">
      <c r="A684" s="57" t="s">
        <v>843</v>
      </c>
    </row>
    <row r="685" spans="1:1" x14ac:dyDescent="0.15">
      <c r="A685" s="57" t="s">
        <v>844</v>
      </c>
    </row>
    <row r="686" spans="1:1" x14ac:dyDescent="0.15">
      <c r="A686" s="57" t="s">
        <v>845</v>
      </c>
    </row>
    <row r="687" spans="1:1" x14ac:dyDescent="0.15">
      <c r="A687" s="57" t="s">
        <v>846</v>
      </c>
    </row>
    <row r="688" spans="1:1" x14ac:dyDescent="0.15">
      <c r="A688" s="57" t="s">
        <v>847</v>
      </c>
    </row>
    <row r="689" spans="1:1" x14ac:dyDescent="0.15">
      <c r="A689" s="57" t="s">
        <v>848</v>
      </c>
    </row>
    <row r="690" spans="1:1" x14ac:dyDescent="0.15">
      <c r="A690" s="57" t="s">
        <v>849</v>
      </c>
    </row>
    <row r="691" spans="1:1" x14ac:dyDescent="0.15">
      <c r="A691" s="57" t="s">
        <v>850</v>
      </c>
    </row>
    <row r="692" spans="1:1" x14ac:dyDescent="0.15">
      <c r="A692" s="57" t="s">
        <v>851</v>
      </c>
    </row>
    <row r="693" spans="1:1" x14ac:dyDescent="0.15">
      <c r="A693" s="57" t="s">
        <v>852</v>
      </c>
    </row>
    <row r="694" spans="1:1" x14ac:dyDescent="0.15">
      <c r="A694" s="57" t="s">
        <v>853</v>
      </c>
    </row>
    <row r="695" spans="1:1" x14ac:dyDescent="0.15">
      <c r="A695" s="57" t="s">
        <v>854</v>
      </c>
    </row>
    <row r="696" spans="1:1" x14ac:dyDescent="0.15">
      <c r="A696" s="57" t="s">
        <v>855</v>
      </c>
    </row>
    <row r="697" spans="1:1" x14ac:dyDescent="0.15">
      <c r="A697" s="57" t="s">
        <v>856</v>
      </c>
    </row>
    <row r="698" spans="1:1" x14ac:dyDescent="0.15">
      <c r="A698" s="57" t="s">
        <v>857</v>
      </c>
    </row>
    <row r="699" spans="1:1" x14ac:dyDescent="0.15">
      <c r="A699" s="57" t="s">
        <v>858</v>
      </c>
    </row>
    <row r="700" spans="1:1" x14ac:dyDescent="0.15">
      <c r="A700" s="57" t="s">
        <v>859</v>
      </c>
    </row>
    <row r="701" spans="1:1" x14ac:dyDescent="0.15">
      <c r="A701" s="57" t="s">
        <v>860</v>
      </c>
    </row>
    <row r="702" spans="1:1" x14ac:dyDescent="0.15">
      <c r="A702" s="57" t="s">
        <v>861</v>
      </c>
    </row>
    <row r="703" spans="1:1" x14ac:dyDescent="0.15">
      <c r="A703" s="57" t="s">
        <v>862</v>
      </c>
    </row>
    <row r="704" spans="1:1" x14ac:dyDescent="0.15">
      <c r="A704" s="57" t="s">
        <v>863</v>
      </c>
    </row>
    <row r="705" spans="1:1" x14ac:dyDescent="0.15">
      <c r="A705" s="57" t="s">
        <v>864</v>
      </c>
    </row>
    <row r="706" spans="1:1" x14ac:dyDescent="0.15">
      <c r="A706" s="57" t="s">
        <v>865</v>
      </c>
    </row>
    <row r="707" spans="1:1" x14ac:dyDescent="0.15">
      <c r="A707" s="57" t="s">
        <v>866</v>
      </c>
    </row>
    <row r="708" spans="1:1" x14ac:dyDescent="0.15">
      <c r="A708" s="57" t="s">
        <v>867</v>
      </c>
    </row>
    <row r="709" spans="1:1" x14ac:dyDescent="0.15">
      <c r="A709" s="57" t="s">
        <v>868</v>
      </c>
    </row>
    <row r="710" spans="1:1" ht="16.5" x14ac:dyDescent="0.15">
      <c r="A710" s="57" t="s">
        <v>869</v>
      </c>
    </row>
    <row r="711" spans="1:1" x14ac:dyDescent="0.15">
      <c r="A711" s="57" t="s">
        <v>870</v>
      </c>
    </row>
    <row r="712" spans="1:1" x14ac:dyDescent="0.15">
      <c r="A712" s="57" t="s">
        <v>871</v>
      </c>
    </row>
    <row r="713" spans="1:1" x14ac:dyDescent="0.15">
      <c r="A713" s="57" t="s">
        <v>872</v>
      </c>
    </row>
    <row r="714" spans="1:1" x14ac:dyDescent="0.15">
      <c r="A714" s="57" t="s">
        <v>873</v>
      </c>
    </row>
    <row r="715" spans="1:1" x14ac:dyDescent="0.15">
      <c r="A715" s="57" t="s">
        <v>874</v>
      </c>
    </row>
    <row r="716" spans="1:1" x14ac:dyDescent="0.15">
      <c r="A716" s="57" t="s">
        <v>875</v>
      </c>
    </row>
    <row r="717" spans="1:1" x14ac:dyDescent="0.15">
      <c r="A717" s="57" t="s">
        <v>876</v>
      </c>
    </row>
    <row r="718" spans="1:1" x14ac:dyDescent="0.15">
      <c r="A718" s="57" t="s">
        <v>877</v>
      </c>
    </row>
    <row r="719" spans="1:1" x14ac:dyDescent="0.15">
      <c r="A719" s="57" t="s">
        <v>878</v>
      </c>
    </row>
    <row r="720" spans="1:1" x14ac:dyDescent="0.15">
      <c r="A720" s="57" t="s">
        <v>879</v>
      </c>
    </row>
    <row r="721" spans="1:1" x14ac:dyDescent="0.15">
      <c r="A721" s="57" t="s">
        <v>880</v>
      </c>
    </row>
    <row r="722" spans="1:1" x14ac:dyDescent="0.15">
      <c r="A722" s="57" t="s">
        <v>881</v>
      </c>
    </row>
    <row r="723" spans="1:1" x14ac:dyDescent="0.15">
      <c r="A723" s="57" t="s">
        <v>882</v>
      </c>
    </row>
    <row r="724" spans="1:1" x14ac:dyDescent="0.15">
      <c r="A724" s="57" t="s">
        <v>883</v>
      </c>
    </row>
    <row r="725" spans="1:1" x14ac:dyDescent="0.15">
      <c r="A725" s="57" t="s">
        <v>884</v>
      </c>
    </row>
    <row r="726" spans="1:1" x14ac:dyDescent="0.15">
      <c r="A726" s="57" t="s">
        <v>885</v>
      </c>
    </row>
    <row r="727" spans="1:1" x14ac:dyDescent="0.15">
      <c r="A727" s="57" t="s">
        <v>886</v>
      </c>
    </row>
    <row r="728" spans="1:1" x14ac:dyDescent="0.15">
      <c r="A728" s="57" t="s">
        <v>887</v>
      </c>
    </row>
    <row r="729" spans="1:1" x14ac:dyDescent="0.15">
      <c r="A729" s="57" t="s">
        <v>888</v>
      </c>
    </row>
    <row r="730" spans="1:1" x14ac:dyDescent="0.15">
      <c r="A730" s="57" t="s">
        <v>889</v>
      </c>
    </row>
    <row r="731" spans="1:1" x14ac:dyDescent="0.15">
      <c r="A731" s="57" t="s">
        <v>890</v>
      </c>
    </row>
    <row r="732" spans="1:1" x14ac:dyDescent="0.15">
      <c r="A732" s="57" t="s">
        <v>891</v>
      </c>
    </row>
    <row r="733" spans="1:1" ht="16.5" x14ac:dyDescent="0.15">
      <c r="A733" s="57" t="s">
        <v>892</v>
      </c>
    </row>
    <row r="734" spans="1:1" x14ac:dyDescent="0.15">
      <c r="A734" s="57" t="s">
        <v>893</v>
      </c>
    </row>
    <row r="735" spans="1:1" x14ac:dyDescent="0.15">
      <c r="A735" s="57" t="s">
        <v>894</v>
      </c>
    </row>
    <row r="736" spans="1:1" x14ac:dyDescent="0.15">
      <c r="A736" s="57" t="s">
        <v>895</v>
      </c>
    </row>
    <row r="737" spans="1:1" x14ac:dyDescent="0.15">
      <c r="A737" s="57" t="s">
        <v>896</v>
      </c>
    </row>
    <row r="738" spans="1:1" x14ac:dyDescent="0.15">
      <c r="A738" s="57" t="s">
        <v>897</v>
      </c>
    </row>
    <row r="739" spans="1:1" x14ac:dyDescent="0.15">
      <c r="A739" s="57" t="s">
        <v>898</v>
      </c>
    </row>
    <row r="740" spans="1:1" x14ac:dyDescent="0.15">
      <c r="A740" s="57" t="s">
        <v>899</v>
      </c>
    </row>
    <row r="741" spans="1:1" x14ac:dyDescent="0.15">
      <c r="A741" s="57" t="s">
        <v>900</v>
      </c>
    </row>
    <row r="742" spans="1:1" x14ac:dyDescent="0.15">
      <c r="A742" s="57" t="s">
        <v>901</v>
      </c>
    </row>
    <row r="743" spans="1:1" x14ac:dyDescent="0.15">
      <c r="A743" s="57" t="s">
        <v>902</v>
      </c>
    </row>
    <row r="744" spans="1:1" x14ac:dyDescent="0.15">
      <c r="A744" s="57" t="s">
        <v>903</v>
      </c>
    </row>
    <row r="745" spans="1:1" x14ac:dyDescent="0.15">
      <c r="A745" s="57" t="s">
        <v>904</v>
      </c>
    </row>
    <row r="746" spans="1:1" x14ac:dyDescent="0.15">
      <c r="A746" s="57" t="s">
        <v>905</v>
      </c>
    </row>
    <row r="747" spans="1:1" x14ac:dyDescent="0.15">
      <c r="A747" s="57" t="s">
        <v>906</v>
      </c>
    </row>
    <row r="748" spans="1:1" x14ac:dyDescent="0.15">
      <c r="A748" s="57" t="s">
        <v>907</v>
      </c>
    </row>
    <row r="749" spans="1:1" x14ac:dyDescent="0.15">
      <c r="A749" s="57" t="s">
        <v>908</v>
      </c>
    </row>
    <row r="750" spans="1:1" x14ac:dyDescent="0.15">
      <c r="A750" s="57" t="s">
        <v>909</v>
      </c>
    </row>
    <row r="751" spans="1:1" x14ac:dyDescent="0.15">
      <c r="A751" s="57" t="s">
        <v>910</v>
      </c>
    </row>
    <row r="752" spans="1:1" x14ac:dyDescent="0.15">
      <c r="A752" s="57" t="s">
        <v>911</v>
      </c>
    </row>
    <row r="753" spans="1:1" x14ac:dyDescent="0.15">
      <c r="A753" s="57" t="s">
        <v>912</v>
      </c>
    </row>
    <row r="754" spans="1:1" x14ac:dyDescent="0.15">
      <c r="A754" s="57" t="s">
        <v>913</v>
      </c>
    </row>
    <row r="755" spans="1:1" x14ac:dyDescent="0.15">
      <c r="A755" s="57" t="s">
        <v>914</v>
      </c>
    </row>
    <row r="756" spans="1:1" ht="16.5" x14ac:dyDescent="0.15">
      <c r="A756" s="57" t="s">
        <v>915</v>
      </c>
    </row>
    <row r="757" spans="1:1" x14ac:dyDescent="0.15">
      <c r="A757" s="57" t="s">
        <v>916</v>
      </c>
    </row>
    <row r="758" spans="1:1" x14ac:dyDescent="0.15">
      <c r="A758" s="57" t="s">
        <v>917</v>
      </c>
    </row>
    <row r="759" spans="1:1" x14ac:dyDescent="0.15">
      <c r="A759" s="57" t="s">
        <v>918</v>
      </c>
    </row>
    <row r="760" spans="1:1" x14ac:dyDescent="0.15">
      <c r="A760" s="57" t="s">
        <v>919</v>
      </c>
    </row>
    <row r="761" spans="1:1" x14ac:dyDescent="0.15">
      <c r="A761" s="57" t="s">
        <v>920</v>
      </c>
    </row>
    <row r="762" spans="1:1" x14ac:dyDescent="0.15">
      <c r="A762" s="57" t="s">
        <v>921</v>
      </c>
    </row>
    <row r="763" spans="1:1" x14ac:dyDescent="0.15">
      <c r="A763" s="57" t="s">
        <v>922</v>
      </c>
    </row>
    <row r="764" spans="1:1" x14ac:dyDescent="0.15">
      <c r="A764" s="57" t="s">
        <v>923</v>
      </c>
    </row>
    <row r="765" spans="1:1" x14ac:dyDescent="0.15">
      <c r="A765" s="57" t="s">
        <v>924</v>
      </c>
    </row>
    <row r="766" spans="1:1" x14ac:dyDescent="0.15">
      <c r="A766" s="57" t="s">
        <v>925</v>
      </c>
    </row>
    <row r="767" spans="1:1" x14ac:dyDescent="0.15">
      <c r="A767" s="57" t="s">
        <v>926</v>
      </c>
    </row>
    <row r="768" spans="1:1" x14ac:dyDescent="0.15">
      <c r="A768" s="57" t="s">
        <v>927</v>
      </c>
    </row>
    <row r="769" spans="1:1" x14ac:dyDescent="0.15">
      <c r="A769" s="57" t="s">
        <v>928</v>
      </c>
    </row>
    <row r="770" spans="1:1" x14ac:dyDescent="0.15">
      <c r="A770" s="57" t="s">
        <v>929</v>
      </c>
    </row>
    <row r="771" spans="1:1" x14ac:dyDescent="0.15">
      <c r="A771" s="57" t="s">
        <v>930</v>
      </c>
    </row>
    <row r="772" spans="1:1" x14ac:dyDescent="0.15">
      <c r="A772" s="57" t="s">
        <v>931</v>
      </c>
    </row>
    <row r="773" spans="1:1" x14ac:dyDescent="0.15">
      <c r="A773" s="57" t="s">
        <v>932</v>
      </c>
    </row>
    <row r="774" spans="1:1" x14ac:dyDescent="0.15">
      <c r="A774" s="57" t="s">
        <v>933</v>
      </c>
    </row>
    <row r="775" spans="1:1" x14ac:dyDescent="0.15">
      <c r="A775" s="57" t="s">
        <v>934</v>
      </c>
    </row>
    <row r="776" spans="1:1" x14ac:dyDescent="0.15">
      <c r="A776" s="57" t="s">
        <v>935</v>
      </c>
    </row>
    <row r="777" spans="1:1" x14ac:dyDescent="0.15">
      <c r="A777" s="57" t="s">
        <v>936</v>
      </c>
    </row>
    <row r="778" spans="1:1" x14ac:dyDescent="0.15">
      <c r="A778" s="57" t="s">
        <v>937</v>
      </c>
    </row>
    <row r="779" spans="1:1" x14ac:dyDescent="0.15">
      <c r="A779" s="57" t="s">
        <v>938</v>
      </c>
    </row>
    <row r="780" spans="1:1" x14ac:dyDescent="0.15">
      <c r="A780" s="57" t="s">
        <v>939</v>
      </c>
    </row>
    <row r="781" spans="1:1" x14ac:dyDescent="0.15">
      <c r="A781" s="57" t="s">
        <v>940</v>
      </c>
    </row>
    <row r="782" spans="1:1" x14ac:dyDescent="0.15">
      <c r="A782" s="57" t="s">
        <v>941</v>
      </c>
    </row>
    <row r="783" spans="1:1" x14ac:dyDescent="0.15">
      <c r="A783" s="57" t="s">
        <v>942</v>
      </c>
    </row>
    <row r="784" spans="1:1" x14ac:dyDescent="0.15">
      <c r="A784" s="57" t="s">
        <v>943</v>
      </c>
    </row>
    <row r="785" spans="1:1" x14ac:dyDescent="0.15">
      <c r="A785" s="57" t="s">
        <v>944</v>
      </c>
    </row>
    <row r="786" spans="1:1" x14ac:dyDescent="0.15">
      <c r="A786" s="57" t="s">
        <v>945</v>
      </c>
    </row>
    <row r="787" spans="1:1" x14ac:dyDescent="0.15">
      <c r="A787" s="57" t="s">
        <v>946</v>
      </c>
    </row>
    <row r="788" spans="1:1" x14ac:dyDescent="0.15">
      <c r="A788" s="57" t="s">
        <v>947</v>
      </c>
    </row>
    <row r="789" spans="1:1" x14ac:dyDescent="0.15">
      <c r="A789" s="57" t="s">
        <v>948</v>
      </c>
    </row>
    <row r="790" spans="1:1" x14ac:dyDescent="0.15">
      <c r="A790" s="57" t="s">
        <v>949</v>
      </c>
    </row>
    <row r="791" spans="1:1" x14ac:dyDescent="0.15">
      <c r="A791" s="57" t="s">
        <v>950</v>
      </c>
    </row>
    <row r="792" spans="1:1" x14ac:dyDescent="0.15">
      <c r="A792" s="57" t="s">
        <v>951</v>
      </c>
    </row>
    <row r="793" spans="1:1" x14ac:dyDescent="0.15">
      <c r="A793" s="57" t="s">
        <v>952</v>
      </c>
    </row>
    <row r="794" spans="1:1" x14ac:dyDescent="0.15">
      <c r="A794" s="57" t="s">
        <v>953</v>
      </c>
    </row>
    <row r="795" spans="1:1" x14ac:dyDescent="0.15">
      <c r="A795" s="57" t="s">
        <v>954</v>
      </c>
    </row>
    <row r="796" spans="1:1" x14ac:dyDescent="0.15">
      <c r="A796" s="57" t="s">
        <v>955</v>
      </c>
    </row>
    <row r="797" spans="1:1" x14ac:dyDescent="0.15">
      <c r="A797" s="57" t="s">
        <v>956</v>
      </c>
    </row>
    <row r="798" spans="1:1" x14ac:dyDescent="0.15">
      <c r="A798" s="57" t="s">
        <v>957</v>
      </c>
    </row>
    <row r="799" spans="1:1" x14ac:dyDescent="0.15">
      <c r="A799" s="57" t="s">
        <v>958</v>
      </c>
    </row>
    <row r="800" spans="1:1" x14ac:dyDescent="0.15">
      <c r="A800" s="57" t="s">
        <v>959</v>
      </c>
    </row>
    <row r="801" spans="1:1" x14ac:dyDescent="0.15">
      <c r="A801" s="57" t="s">
        <v>960</v>
      </c>
    </row>
    <row r="802" spans="1:1" x14ac:dyDescent="0.15">
      <c r="A802" s="57" t="s">
        <v>961</v>
      </c>
    </row>
    <row r="803" spans="1:1" x14ac:dyDescent="0.15">
      <c r="A803" s="57" t="s">
        <v>962</v>
      </c>
    </row>
    <row r="804" spans="1:1" x14ac:dyDescent="0.15">
      <c r="A804" s="57" t="s">
        <v>963</v>
      </c>
    </row>
    <row r="805" spans="1:1" x14ac:dyDescent="0.15">
      <c r="A805" s="57" t="s">
        <v>964</v>
      </c>
    </row>
    <row r="806" spans="1:1" x14ac:dyDescent="0.15">
      <c r="A806" s="57" t="s">
        <v>965</v>
      </c>
    </row>
    <row r="807" spans="1:1" x14ac:dyDescent="0.15">
      <c r="A807" s="57" t="s">
        <v>966</v>
      </c>
    </row>
    <row r="808" spans="1:1" x14ac:dyDescent="0.15">
      <c r="A808" s="57" t="s">
        <v>967</v>
      </c>
    </row>
    <row r="809" spans="1:1" x14ac:dyDescent="0.15">
      <c r="A809" s="57" t="s">
        <v>968</v>
      </c>
    </row>
    <row r="810" spans="1:1" x14ac:dyDescent="0.15">
      <c r="A810" s="57" t="s">
        <v>969</v>
      </c>
    </row>
    <row r="811" spans="1:1" x14ac:dyDescent="0.15">
      <c r="A811" s="57" t="s">
        <v>970</v>
      </c>
    </row>
    <row r="812" spans="1:1" x14ac:dyDescent="0.15">
      <c r="A812" s="57" t="s">
        <v>971</v>
      </c>
    </row>
    <row r="813" spans="1:1" x14ac:dyDescent="0.15">
      <c r="A813" s="57" t="s">
        <v>972</v>
      </c>
    </row>
    <row r="814" spans="1:1" x14ac:dyDescent="0.15">
      <c r="A814" s="57" t="s">
        <v>973</v>
      </c>
    </row>
    <row r="815" spans="1:1" x14ac:dyDescent="0.15">
      <c r="A815" s="57" t="s">
        <v>974</v>
      </c>
    </row>
    <row r="816" spans="1:1" x14ac:dyDescent="0.15">
      <c r="A816" s="57" t="s">
        <v>975</v>
      </c>
    </row>
    <row r="817" spans="1:1" x14ac:dyDescent="0.15">
      <c r="A817" s="57" t="s">
        <v>976</v>
      </c>
    </row>
    <row r="818" spans="1:1" x14ac:dyDescent="0.15">
      <c r="A818" s="57" t="s">
        <v>977</v>
      </c>
    </row>
    <row r="819" spans="1:1" x14ac:dyDescent="0.15">
      <c r="A819" s="57" t="s">
        <v>978</v>
      </c>
    </row>
    <row r="820" spans="1:1" x14ac:dyDescent="0.15">
      <c r="A820" s="57" t="s">
        <v>979</v>
      </c>
    </row>
    <row r="821" spans="1:1" x14ac:dyDescent="0.15">
      <c r="A821" s="57" t="s">
        <v>980</v>
      </c>
    </row>
    <row r="822" spans="1:1" x14ac:dyDescent="0.15">
      <c r="A822" s="57" t="s">
        <v>981</v>
      </c>
    </row>
    <row r="823" spans="1:1" x14ac:dyDescent="0.15">
      <c r="A823" s="57" t="s">
        <v>982</v>
      </c>
    </row>
    <row r="824" spans="1:1" x14ac:dyDescent="0.15">
      <c r="A824" s="57" t="s">
        <v>983</v>
      </c>
    </row>
    <row r="825" spans="1:1" x14ac:dyDescent="0.15">
      <c r="A825" s="57" t="s">
        <v>984</v>
      </c>
    </row>
    <row r="826" spans="1:1" x14ac:dyDescent="0.15">
      <c r="A826" s="57" t="s">
        <v>985</v>
      </c>
    </row>
    <row r="827" spans="1:1" x14ac:dyDescent="0.15">
      <c r="A827" s="57" t="s">
        <v>986</v>
      </c>
    </row>
    <row r="828" spans="1:1" x14ac:dyDescent="0.15">
      <c r="A828" s="57" t="s">
        <v>987</v>
      </c>
    </row>
    <row r="829" spans="1:1" x14ac:dyDescent="0.15">
      <c r="A829" s="57" t="s">
        <v>988</v>
      </c>
    </row>
    <row r="830" spans="1:1" x14ac:dyDescent="0.15">
      <c r="A830" s="57" t="s">
        <v>989</v>
      </c>
    </row>
    <row r="831" spans="1:1" x14ac:dyDescent="0.15">
      <c r="A831" s="57" t="s">
        <v>990</v>
      </c>
    </row>
    <row r="832" spans="1:1" x14ac:dyDescent="0.15">
      <c r="A832" s="57" t="s">
        <v>991</v>
      </c>
    </row>
    <row r="833" spans="1:1" x14ac:dyDescent="0.15">
      <c r="A833" s="57" t="s">
        <v>992</v>
      </c>
    </row>
    <row r="834" spans="1:1" x14ac:dyDescent="0.15">
      <c r="A834" s="57" t="s">
        <v>993</v>
      </c>
    </row>
    <row r="835" spans="1:1" x14ac:dyDescent="0.15">
      <c r="A835" s="57" t="s">
        <v>994</v>
      </c>
    </row>
    <row r="836" spans="1:1" x14ac:dyDescent="0.15">
      <c r="A836" s="57" t="s">
        <v>995</v>
      </c>
    </row>
    <row r="837" spans="1:1" x14ac:dyDescent="0.15">
      <c r="A837" s="57" t="s">
        <v>996</v>
      </c>
    </row>
    <row r="838" spans="1:1" x14ac:dyDescent="0.15">
      <c r="A838" s="57" t="s">
        <v>997</v>
      </c>
    </row>
    <row r="839" spans="1:1" x14ac:dyDescent="0.15">
      <c r="A839" s="57" t="s">
        <v>998</v>
      </c>
    </row>
    <row r="840" spans="1:1" x14ac:dyDescent="0.15">
      <c r="A840" s="57" t="s">
        <v>999</v>
      </c>
    </row>
    <row r="841" spans="1:1" x14ac:dyDescent="0.15">
      <c r="A841" s="57" t="s">
        <v>1000</v>
      </c>
    </row>
    <row r="842" spans="1:1" x14ac:dyDescent="0.15">
      <c r="A842" s="57" t="s">
        <v>1001</v>
      </c>
    </row>
    <row r="843" spans="1:1" x14ac:dyDescent="0.15">
      <c r="A843" s="57" t="s">
        <v>1002</v>
      </c>
    </row>
    <row r="844" spans="1:1" x14ac:dyDescent="0.15">
      <c r="A844" s="57" t="s">
        <v>1003</v>
      </c>
    </row>
    <row r="845" spans="1:1" x14ac:dyDescent="0.15">
      <c r="A845" s="57" t="s">
        <v>1004</v>
      </c>
    </row>
    <row r="846" spans="1:1" x14ac:dyDescent="0.15">
      <c r="A846" s="57" t="s">
        <v>1005</v>
      </c>
    </row>
    <row r="847" spans="1:1" x14ac:dyDescent="0.15">
      <c r="A847" s="57" t="s">
        <v>1006</v>
      </c>
    </row>
    <row r="848" spans="1:1" x14ac:dyDescent="0.15">
      <c r="A848" s="57" t="s">
        <v>1007</v>
      </c>
    </row>
    <row r="849" spans="1:1" x14ac:dyDescent="0.15">
      <c r="A849" s="57" t="s">
        <v>1008</v>
      </c>
    </row>
    <row r="850" spans="1:1" x14ac:dyDescent="0.15">
      <c r="A850" s="57" t="s">
        <v>1009</v>
      </c>
    </row>
    <row r="851" spans="1:1" x14ac:dyDescent="0.15">
      <c r="A851" s="57" t="s">
        <v>1010</v>
      </c>
    </row>
    <row r="852" spans="1:1" x14ac:dyDescent="0.15">
      <c r="A852" s="57" t="s">
        <v>1011</v>
      </c>
    </row>
    <row r="853" spans="1:1" x14ac:dyDescent="0.15">
      <c r="A853" s="57" t="s">
        <v>1012</v>
      </c>
    </row>
    <row r="854" spans="1:1" x14ac:dyDescent="0.15">
      <c r="A854" s="57" t="s">
        <v>1013</v>
      </c>
    </row>
    <row r="855" spans="1:1" x14ac:dyDescent="0.15">
      <c r="A855" s="57" t="s">
        <v>1014</v>
      </c>
    </row>
    <row r="856" spans="1:1" x14ac:dyDescent="0.15">
      <c r="A856" s="57" t="s">
        <v>1015</v>
      </c>
    </row>
    <row r="857" spans="1:1" x14ac:dyDescent="0.15">
      <c r="A857" s="57" t="s">
        <v>1016</v>
      </c>
    </row>
    <row r="858" spans="1:1" x14ac:dyDescent="0.15">
      <c r="A858" s="57" t="s">
        <v>1017</v>
      </c>
    </row>
    <row r="859" spans="1:1" x14ac:dyDescent="0.15">
      <c r="A859" s="57" t="s">
        <v>1018</v>
      </c>
    </row>
    <row r="860" spans="1:1" x14ac:dyDescent="0.15">
      <c r="A860" s="57" t="s">
        <v>1019</v>
      </c>
    </row>
    <row r="861" spans="1:1" x14ac:dyDescent="0.15">
      <c r="A861" s="57" t="s">
        <v>1020</v>
      </c>
    </row>
    <row r="862" spans="1:1" x14ac:dyDescent="0.15">
      <c r="A862" s="57" t="s">
        <v>1021</v>
      </c>
    </row>
    <row r="863" spans="1:1" x14ac:dyDescent="0.15">
      <c r="A863" s="57" t="s">
        <v>1022</v>
      </c>
    </row>
    <row r="864" spans="1:1" x14ac:dyDescent="0.15">
      <c r="A864" s="57" t="s">
        <v>1023</v>
      </c>
    </row>
    <row r="865" spans="1:1" x14ac:dyDescent="0.15">
      <c r="A865" s="57" t="s">
        <v>1024</v>
      </c>
    </row>
    <row r="866" spans="1:1" x14ac:dyDescent="0.15">
      <c r="A866" s="57" t="s">
        <v>1025</v>
      </c>
    </row>
    <row r="867" spans="1:1" x14ac:dyDescent="0.15">
      <c r="A867" s="57" t="s">
        <v>1026</v>
      </c>
    </row>
    <row r="868" spans="1:1" x14ac:dyDescent="0.15">
      <c r="A868" s="57" t="s">
        <v>1027</v>
      </c>
    </row>
    <row r="869" spans="1:1" x14ac:dyDescent="0.15">
      <c r="A869" s="57" t="s">
        <v>1028</v>
      </c>
    </row>
    <row r="870" spans="1:1" x14ac:dyDescent="0.15">
      <c r="A870" s="57" t="s">
        <v>1029</v>
      </c>
    </row>
    <row r="871" spans="1:1" x14ac:dyDescent="0.15">
      <c r="A871" s="57" t="s">
        <v>1030</v>
      </c>
    </row>
    <row r="872" spans="1:1" x14ac:dyDescent="0.15">
      <c r="A872" s="57" t="s">
        <v>1031</v>
      </c>
    </row>
    <row r="873" spans="1:1" x14ac:dyDescent="0.15">
      <c r="A873" s="57" t="s">
        <v>1032</v>
      </c>
    </row>
    <row r="874" spans="1:1" x14ac:dyDescent="0.15">
      <c r="A874" s="57" t="s">
        <v>1033</v>
      </c>
    </row>
    <row r="875" spans="1:1" x14ac:dyDescent="0.15">
      <c r="A875" s="57" t="s">
        <v>1034</v>
      </c>
    </row>
    <row r="876" spans="1:1" x14ac:dyDescent="0.15">
      <c r="A876" s="57" t="s">
        <v>1035</v>
      </c>
    </row>
    <row r="877" spans="1:1" x14ac:dyDescent="0.15">
      <c r="A877" s="57" t="s">
        <v>1036</v>
      </c>
    </row>
    <row r="878" spans="1:1" x14ac:dyDescent="0.15">
      <c r="A878" s="57" t="s">
        <v>1037</v>
      </c>
    </row>
    <row r="879" spans="1:1" x14ac:dyDescent="0.15">
      <c r="A879" s="57" t="s">
        <v>1038</v>
      </c>
    </row>
    <row r="880" spans="1:1" x14ac:dyDescent="0.15">
      <c r="A880" s="57" t="s">
        <v>1039</v>
      </c>
    </row>
    <row r="881" spans="1:1" x14ac:dyDescent="0.15">
      <c r="A881" s="57" t="s">
        <v>1040</v>
      </c>
    </row>
    <row r="882" spans="1:1" x14ac:dyDescent="0.15">
      <c r="A882" s="57" t="s">
        <v>1041</v>
      </c>
    </row>
    <row r="883" spans="1:1" x14ac:dyDescent="0.15">
      <c r="A883" s="57" t="s">
        <v>1042</v>
      </c>
    </row>
    <row r="884" spans="1:1" x14ac:dyDescent="0.15">
      <c r="A884" s="57" t="s">
        <v>1043</v>
      </c>
    </row>
    <row r="885" spans="1:1" x14ac:dyDescent="0.15">
      <c r="A885" s="57" t="s">
        <v>1044</v>
      </c>
    </row>
    <row r="886" spans="1:1" x14ac:dyDescent="0.15">
      <c r="A886" s="57" t="s">
        <v>1045</v>
      </c>
    </row>
    <row r="887" spans="1:1" x14ac:dyDescent="0.15">
      <c r="A887" s="57" t="s">
        <v>1046</v>
      </c>
    </row>
    <row r="888" spans="1:1" x14ac:dyDescent="0.15">
      <c r="A888" s="57" t="s">
        <v>1047</v>
      </c>
    </row>
    <row r="889" spans="1:1" x14ac:dyDescent="0.15">
      <c r="A889" s="57" t="s">
        <v>1048</v>
      </c>
    </row>
    <row r="890" spans="1:1" x14ac:dyDescent="0.15">
      <c r="A890" s="57" t="s">
        <v>1049</v>
      </c>
    </row>
    <row r="891" spans="1:1" x14ac:dyDescent="0.15">
      <c r="A891" s="57" t="s">
        <v>1050</v>
      </c>
    </row>
    <row r="892" spans="1:1" x14ac:dyDescent="0.15">
      <c r="A892" s="57" t="s">
        <v>1051</v>
      </c>
    </row>
    <row r="893" spans="1:1" x14ac:dyDescent="0.15">
      <c r="A893" s="57" t="s">
        <v>1052</v>
      </c>
    </row>
    <row r="894" spans="1:1" x14ac:dyDescent="0.15">
      <c r="A894" s="57" t="s">
        <v>1053</v>
      </c>
    </row>
    <row r="895" spans="1:1" x14ac:dyDescent="0.15">
      <c r="A895" s="57" t="s">
        <v>1054</v>
      </c>
    </row>
    <row r="896" spans="1:1" x14ac:dyDescent="0.15">
      <c r="A896" s="57" t="s">
        <v>1055</v>
      </c>
    </row>
    <row r="897" spans="1:1" x14ac:dyDescent="0.15">
      <c r="A897" s="57" t="s">
        <v>1056</v>
      </c>
    </row>
    <row r="898" spans="1:1" x14ac:dyDescent="0.15">
      <c r="A898" s="57" t="s">
        <v>1057</v>
      </c>
    </row>
    <row r="899" spans="1:1" x14ac:dyDescent="0.15">
      <c r="A899" s="57" t="s">
        <v>1058</v>
      </c>
    </row>
    <row r="900" spans="1:1" x14ac:dyDescent="0.15">
      <c r="A900" s="57" t="s">
        <v>1059</v>
      </c>
    </row>
    <row r="901" spans="1:1" x14ac:dyDescent="0.15">
      <c r="A901" s="57" t="s">
        <v>1060</v>
      </c>
    </row>
    <row r="902" spans="1:1" x14ac:dyDescent="0.15">
      <c r="A902" s="57" t="s">
        <v>1061</v>
      </c>
    </row>
    <row r="903" spans="1:1" x14ac:dyDescent="0.15">
      <c r="A903" s="57" t="s">
        <v>1062</v>
      </c>
    </row>
    <row r="904" spans="1:1" x14ac:dyDescent="0.15">
      <c r="A904" s="57" t="s">
        <v>1063</v>
      </c>
    </row>
    <row r="905" spans="1:1" x14ac:dyDescent="0.15">
      <c r="A905" s="57" t="s">
        <v>1064</v>
      </c>
    </row>
    <row r="906" spans="1:1" x14ac:dyDescent="0.15">
      <c r="A906" s="57" t="s">
        <v>1065</v>
      </c>
    </row>
    <row r="907" spans="1:1" x14ac:dyDescent="0.15">
      <c r="A907" s="57" t="s">
        <v>1066</v>
      </c>
    </row>
    <row r="908" spans="1:1" x14ac:dyDescent="0.15">
      <c r="A908" s="57" t="s">
        <v>1067</v>
      </c>
    </row>
    <row r="909" spans="1:1" x14ac:dyDescent="0.15">
      <c r="A909" s="57" t="s">
        <v>1068</v>
      </c>
    </row>
    <row r="910" spans="1:1" x14ac:dyDescent="0.15">
      <c r="A910" s="57" t="s">
        <v>1069</v>
      </c>
    </row>
    <row r="911" spans="1:1" x14ac:dyDescent="0.15">
      <c r="A911" s="57" t="s">
        <v>1070</v>
      </c>
    </row>
    <row r="912" spans="1:1" x14ac:dyDescent="0.15">
      <c r="A912" s="57" t="s">
        <v>1071</v>
      </c>
    </row>
    <row r="913" spans="1:1" x14ac:dyDescent="0.15">
      <c r="A913" s="57" t="s">
        <v>1072</v>
      </c>
    </row>
    <row r="914" spans="1:1" x14ac:dyDescent="0.15">
      <c r="A914" s="57" t="s">
        <v>1073</v>
      </c>
    </row>
    <row r="915" spans="1:1" x14ac:dyDescent="0.15">
      <c r="A915" s="57" t="s">
        <v>1074</v>
      </c>
    </row>
    <row r="916" spans="1:1" x14ac:dyDescent="0.15">
      <c r="A916" s="57" t="s">
        <v>1075</v>
      </c>
    </row>
    <row r="917" spans="1:1" x14ac:dyDescent="0.15">
      <c r="A917" s="57" t="s">
        <v>1076</v>
      </c>
    </row>
    <row r="918" spans="1:1" x14ac:dyDescent="0.15">
      <c r="A918" s="57" t="s">
        <v>1077</v>
      </c>
    </row>
    <row r="919" spans="1:1" x14ac:dyDescent="0.15">
      <c r="A919" s="57" t="s">
        <v>1078</v>
      </c>
    </row>
    <row r="920" spans="1:1" x14ac:dyDescent="0.15">
      <c r="A920" s="57" t="s">
        <v>1079</v>
      </c>
    </row>
    <row r="921" spans="1:1" x14ac:dyDescent="0.15">
      <c r="A921" s="57" t="s">
        <v>1080</v>
      </c>
    </row>
    <row r="922" spans="1:1" x14ac:dyDescent="0.15">
      <c r="A922" s="57" t="s">
        <v>1081</v>
      </c>
    </row>
    <row r="923" spans="1:1" x14ac:dyDescent="0.15">
      <c r="A923" s="57" t="s">
        <v>1082</v>
      </c>
    </row>
    <row r="924" spans="1:1" x14ac:dyDescent="0.15">
      <c r="A924" s="57" t="s">
        <v>1083</v>
      </c>
    </row>
    <row r="925" spans="1:1" x14ac:dyDescent="0.15">
      <c r="A925" s="57" t="s">
        <v>1084</v>
      </c>
    </row>
    <row r="926" spans="1:1" x14ac:dyDescent="0.15">
      <c r="A926" s="57" t="s">
        <v>1085</v>
      </c>
    </row>
    <row r="927" spans="1:1" x14ac:dyDescent="0.15">
      <c r="A927" s="57" t="s">
        <v>1086</v>
      </c>
    </row>
    <row r="928" spans="1:1" x14ac:dyDescent="0.15">
      <c r="A928" s="57" t="s">
        <v>1087</v>
      </c>
    </row>
    <row r="929" spans="1:1" x14ac:dyDescent="0.15">
      <c r="A929" s="57" t="s">
        <v>1088</v>
      </c>
    </row>
    <row r="930" spans="1:1" x14ac:dyDescent="0.15">
      <c r="A930" s="57" t="s">
        <v>1089</v>
      </c>
    </row>
    <row r="931" spans="1:1" x14ac:dyDescent="0.15">
      <c r="A931" s="57" t="s">
        <v>1090</v>
      </c>
    </row>
    <row r="932" spans="1:1" x14ac:dyDescent="0.15">
      <c r="A932" s="57" t="s">
        <v>1091</v>
      </c>
    </row>
    <row r="933" spans="1:1" x14ac:dyDescent="0.15">
      <c r="A933" s="57" t="s">
        <v>1092</v>
      </c>
    </row>
    <row r="934" spans="1:1" x14ac:dyDescent="0.15">
      <c r="A934" s="57" t="s">
        <v>1093</v>
      </c>
    </row>
    <row r="935" spans="1:1" x14ac:dyDescent="0.15">
      <c r="A935" s="57" t="s">
        <v>1094</v>
      </c>
    </row>
    <row r="936" spans="1:1" x14ac:dyDescent="0.15">
      <c r="A936" s="57" t="s">
        <v>1095</v>
      </c>
    </row>
    <row r="937" spans="1:1" x14ac:dyDescent="0.15">
      <c r="A937" s="57" t="s">
        <v>1096</v>
      </c>
    </row>
    <row r="938" spans="1:1" x14ac:dyDescent="0.15">
      <c r="A938" s="57" t="s">
        <v>1097</v>
      </c>
    </row>
    <row r="939" spans="1:1" x14ac:dyDescent="0.15">
      <c r="A939" s="57" t="s">
        <v>1098</v>
      </c>
    </row>
    <row r="940" spans="1:1" x14ac:dyDescent="0.15">
      <c r="A940" s="57" t="s">
        <v>1099</v>
      </c>
    </row>
    <row r="941" spans="1:1" x14ac:dyDescent="0.15">
      <c r="A941" s="57" t="s">
        <v>1100</v>
      </c>
    </row>
    <row r="942" spans="1:1" x14ac:dyDescent="0.15">
      <c r="A942" s="57" t="s">
        <v>1101</v>
      </c>
    </row>
    <row r="943" spans="1:1" x14ac:dyDescent="0.15">
      <c r="A943" s="57" t="s">
        <v>1102</v>
      </c>
    </row>
    <row r="944" spans="1:1" x14ac:dyDescent="0.15">
      <c r="A944" s="57" t="s">
        <v>1103</v>
      </c>
    </row>
    <row r="945" spans="1:1" x14ac:dyDescent="0.15">
      <c r="A945" s="57" t="s">
        <v>1104</v>
      </c>
    </row>
    <row r="946" spans="1:1" x14ac:dyDescent="0.15">
      <c r="A946" s="57" t="s">
        <v>1105</v>
      </c>
    </row>
    <row r="947" spans="1:1" x14ac:dyDescent="0.15">
      <c r="A947" s="57" t="s">
        <v>1106</v>
      </c>
    </row>
    <row r="948" spans="1:1" x14ac:dyDescent="0.15">
      <c r="A948" s="57" t="s">
        <v>1107</v>
      </c>
    </row>
    <row r="949" spans="1:1" x14ac:dyDescent="0.15">
      <c r="A949" s="57" t="s">
        <v>1108</v>
      </c>
    </row>
    <row r="950" spans="1:1" x14ac:dyDescent="0.15">
      <c r="A950" s="57" t="s">
        <v>1109</v>
      </c>
    </row>
    <row r="951" spans="1:1" x14ac:dyDescent="0.15">
      <c r="A951" s="57" t="s">
        <v>1110</v>
      </c>
    </row>
    <row r="952" spans="1:1" x14ac:dyDescent="0.15">
      <c r="A952" s="57" t="s">
        <v>1111</v>
      </c>
    </row>
    <row r="953" spans="1:1" x14ac:dyDescent="0.15">
      <c r="A953" s="57" t="s">
        <v>1112</v>
      </c>
    </row>
    <row r="954" spans="1:1" x14ac:dyDescent="0.15">
      <c r="A954" s="57" t="s">
        <v>1113</v>
      </c>
    </row>
    <row r="955" spans="1:1" x14ac:dyDescent="0.15">
      <c r="A955" s="57" t="s">
        <v>1114</v>
      </c>
    </row>
    <row r="956" spans="1:1" x14ac:dyDescent="0.15">
      <c r="A956" s="57" t="s">
        <v>1115</v>
      </c>
    </row>
    <row r="957" spans="1:1" x14ac:dyDescent="0.15">
      <c r="A957" s="57" t="s">
        <v>1116</v>
      </c>
    </row>
    <row r="958" spans="1:1" x14ac:dyDescent="0.15">
      <c r="A958" s="57" t="s">
        <v>1117</v>
      </c>
    </row>
    <row r="959" spans="1:1" x14ac:dyDescent="0.15">
      <c r="A959" s="57" t="s">
        <v>1118</v>
      </c>
    </row>
    <row r="960" spans="1:1" x14ac:dyDescent="0.15">
      <c r="A960" s="57" t="s">
        <v>1119</v>
      </c>
    </row>
    <row r="961" spans="1:1" x14ac:dyDescent="0.15">
      <c r="A961" s="57" t="s">
        <v>1120</v>
      </c>
    </row>
    <row r="962" spans="1:1" x14ac:dyDescent="0.15">
      <c r="A962" s="57" t="s">
        <v>1121</v>
      </c>
    </row>
    <row r="963" spans="1:1" x14ac:dyDescent="0.15">
      <c r="A963" s="57" t="s">
        <v>1122</v>
      </c>
    </row>
    <row r="964" spans="1:1" x14ac:dyDescent="0.15">
      <c r="A964" s="57" t="s">
        <v>1123</v>
      </c>
    </row>
    <row r="965" spans="1:1" x14ac:dyDescent="0.15">
      <c r="A965" s="57" t="s">
        <v>1124</v>
      </c>
    </row>
    <row r="966" spans="1:1" x14ac:dyDescent="0.15">
      <c r="A966" s="57" t="s">
        <v>1125</v>
      </c>
    </row>
    <row r="967" spans="1:1" x14ac:dyDescent="0.15">
      <c r="A967" s="57" t="s">
        <v>1126</v>
      </c>
    </row>
    <row r="968" spans="1:1" x14ac:dyDescent="0.15">
      <c r="A968" s="57" t="s">
        <v>1127</v>
      </c>
    </row>
    <row r="969" spans="1:1" x14ac:dyDescent="0.15">
      <c r="A969" s="57" t="s">
        <v>1128</v>
      </c>
    </row>
    <row r="970" spans="1:1" x14ac:dyDescent="0.15">
      <c r="A970" s="57" t="s">
        <v>1129</v>
      </c>
    </row>
    <row r="971" spans="1:1" x14ac:dyDescent="0.15">
      <c r="A971" s="57" t="s">
        <v>1130</v>
      </c>
    </row>
    <row r="972" spans="1:1" x14ac:dyDescent="0.15">
      <c r="A972" s="57" t="s">
        <v>1131</v>
      </c>
    </row>
    <row r="973" spans="1:1" x14ac:dyDescent="0.15">
      <c r="A973" s="57" t="s">
        <v>1132</v>
      </c>
    </row>
    <row r="974" spans="1:1" x14ac:dyDescent="0.15">
      <c r="A974" s="57" t="s">
        <v>1133</v>
      </c>
    </row>
    <row r="975" spans="1:1" x14ac:dyDescent="0.15">
      <c r="A975" s="57" t="s">
        <v>1134</v>
      </c>
    </row>
    <row r="976" spans="1:1" x14ac:dyDescent="0.15">
      <c r="A976" s="57" t="s">
        <v>1135</v>
      </c>
    </row>
    <row r="977" spans="1:1" x14ac:dyDescent="0.15">
      <c r="A977" s="57" t="s">
        <v>1136</v>
      </c>
    </row>
    <row r="978" spans="1:1" x14ac:dyDescent="0.15">
      <c r="A978" s="57" t="s">
        <v>1137</v>
      </c>
    </row>
    <row r="979" spans="1:1" x14ac:dyDescent="0.15">
      <c r="A979" s="57" t="s">
        <v>1138</v>
      </c>
    </row>
    <row r="980" spans="1:1" x14ac:dyDescent="0.15">
      <c r="A980" s="57" t="s">
        <v>1139</v>
      </c>
    </row>
    <row r="981" spans="1:1" x14ac:dyDescent="0.15">
      <c r="A981" s="57" t="s">
        <v>1140</v>
      </c>
    </row>
    <row r="982" spans="1:1" x14ac:dyDescent="0.15">
      <c r="A982" s="57" t="s">
        <v>1141</v>
      </c>
    </row>
    <row r="983" spans="1:1" x14ac:dyDescent="0.15">
      <c r="A983" s="57" t="s">
        <v>1142</v>
      </c>
    </row>
    <row r="984" spans="1:1" x14ac:dyDescent="0.15">
      <c r="A984" s="57" t="s">
        <v>1143</v>
      </c>
    </row>
    <row r="985" spans="1:1" x14ac:dyDescent="0.15">
      <c r="A985" s="57" t="s">
        <v>1144</v>
      </c>
    </row>
    <row r="986" spans="1:1" x14ac:dyDescent="0.15">
      <c r="A986" s="57" t="s">
        <v>1145</v>
      </c>
    </row>
    <row r="987" spans="1:1" x14ac:dyDescent="0.15">
      <c r="A987" s="57" t="s">
        <v>1146</v>
      </c>
    </row>
    <row r="988" spans="1:1" x14ac:dyDescent="0.15">
      <c r="A988" s="57" t="s">
        <v>1147</v>
      </c>
    </row>
    <row r="989" spans="1:1" x14ac:dyDescent="0.15">
      <c r="A989" s="57" t="s">
        <v>1148</v>
      </c>
    </row>
    <row r="990" spans="1:1" x14ac:dyDescent="0.15">
      <c r="A990" s="57" t="s">
        <v>1149</v>
      </c>
    </row>
    <row r="991" spans="1:1" x14ac:dyDescent="0.15">
      <c r="A991" s="57" t="s">
        <v>1150</v>
      </c>
    </row>
    <row r="992" spans="1:1" x14ac:dyDescent="0.15">
      <c r="A992" s="57" t="s">
        <v>1151</v>
      </c>
    </row>
    <row r="993" spans="1:1" x14ac:dyDescent="0.15">
      <c r="A993" s="57" t="s">
        <v>1152</v>
      </c>
    </row>
    <row r="994" spans="1:1" x14ac:dyDescent="0.15">
      <c r="A994" s="57" t="s">
        <v>1153</v>
      </c>
    </row>
    <row r="995" spans="1:1" x14ac:dyDescent="0.15">
      <c r="A995" s="57" t="s">
        <v>1154</v>
      </c>
    </row>
    <row r="996" spans="1:1" x14ac:dyDescent="0.15">
      <c r="A996" s="57" t="s">
        <v>1155</v>
      </c>
    </row>
    <row r="997" spans="1:1" x14ac:dyDescent="0.15">
      <c r="A997" s="57" t="s">
        <v>1156</v>
      </c>
    </row>
    <row r="998" spans="1:1" x14ac:dyDescent="0.15">
      <c r="A998" s="57" t="s">
        <v>1157</v>
      </c>
    </row>
    <row r="999" spans="1:1" x14ac:dyDescent="0.15">
      <c r="A999" s="57" t="s">
        <v>1158</v>
      </c>
    </row>
    <row r="1000" spans="1:1" x14ac:dyDescent="0.15">
      <c r="A1000" s="57" t="s">
        <v>1159</v>
      </c>
    </row>
    <row r="1001" spans="1:1" ht="16.5" x14ac:dyDescent="0.15">
      <c r="A1001" s="57" t="s">
        <v>1160</v>
      </c>
    </row>
    <row r="1002" spans="1:1" x14ac:dyDescent="0.15">
      <c r="A1002" s="57" t="s">
        <v>1161</v>
      </c>
    </row>
    <row r="1003" spans="1:1" x14ac:dyDescent="0.15">
      <c r="A1003" s="57" t="s">
        <v>1162</v>
      </c>
    </row>
    <row r="1004" spans="1:1" x14ac:dyDescent="0.15">
      <c r="A1004" s="57" t="s">
        <v>1163</v>
      </c>
    </row>
    <row r="1005" spans="1:1" x14ac:dyDescent="0.15">
      <c r="A1005" s="57" t="s">
        <v>1164</v>
      </c>
    </row>
    <row r="1006" spans="1:1" x14ac:dyDescent="0.15">
      <c r="A1006" s="57" t="s">
        <v>1165</v>
      </c>
    </row>
    <row r="1007" spans="1:1" x14ac:dyDescent="0.15">
      <c r="A1007" s="57" t="s">
        <v>1166</v>
      </c>
    </row>
    <row r="1008" spans="1:1" x14ac:dyDescent="0.15">
      <c r="A1008" s="57" t="s">
        <v>1167</v>
      </c>
    </row>
    <row r="1009" spans="1:1" x14ac:dyDescent="0.15">
      <c r="A1009" s="57" t="s">
        <v>1168</v>
      </c>
    </row>
    <row r="1010" spans="1:1" x14ac:dyDescent="0.15">
      <c r="A1010" s="57" t="s">
        <v>1169</v>
      </c>
    </row>
    <row r="1011" spans="1:1" x14ac:dyDescent="0.15">
      <c r="A1011" s="57" t="s">
        <v>1170</v>
      </c>
    </row>
    <row r="1012" spans="1:1" x14ac:dyDescent="0.15">
      <c r="A1012" s="57" t="s">
        <v>1171</v>
      </c>
    </row>
    <row r="1013" spans="1:1" x14ac:dyDescent="0.15">
      <c r="A1013" s="57" t="s">
        <v>1172</v>
      </c>
    </row>
    <row r="1014" spans="1:1" x14ac:dyDescent="0.15">
      <c r="A1014" s="57" t="s">
        <v>1173</v>
      </c>
    </row>
    <row r="1015" spans="1:1" x14ac:dyDescent="0.15">
      <c r="A1015" s="57" t="s">
        <v>1174</v>
      </c>
    </row>
    <row r="1016" spans="1:1" x14ac:dyDescent="0.15">
      <c r="A1016" s="57" t="s">
        <v>1175</v>
      </c>
    </row>
    <row r="1017" spans="1:1" x14ac:dyDescent="0.15">
      <c r="A1017" s="57" t="s">
        <v>1176</v>
      </c>
    </row>
    <row r="1018" spans="1:1" x14ac:dyDescent="0.15">
      <c r="A1018" s="57" t="s">
        <v>1177</v>
      </c>
    </row>
    <row r="1019" spans="1:1" x14ac:dyDescent="0.15">
      <c r="A1019" s="57" t="s">
        <v>1178</v>
      </c>
    </row>
    <row r="1020" spans="1:1" x14ac:dyDescent="0.15">
      <c r="A1020" s="57" t="s">
        <v>1179</v>
      </c>
    </row>
    <row r="1021" spans="1:1" x14ac:dyDescent="0.15">
      <c r="A1021" s="57" t="s">
        <v>1180</v>
      </c>
    </row>
    <row r="1022" spans="1:1" x14ac:dyDescent="0.15">
      <c r="A1022" s="57" t="s">
        <v>1181</v>
      </c>
    </row>
    <row r="1023" spans="1:1" x14ac:dyDescent="0.15">
      <c r="A1023" s="57" t="s">
        <v>1182</v>
      </c>
    </row>
    <row r="1024" spans="1:1" x14ac:dyDescent="0.15">
      <c r="A1024" s="57" t="s">
        <v>1183</v>
      </c>
    </row>
    <row r="1025" spans="1:1" x14ac:dyDescent="0.15">
      <c r="A1025" s="57" t="s">
        <v>1184</v>
      </c>
    </row>
    <row r="1026" spans="1:1" x14ac:dyDescent="0.15">
      <c r="A1026" s="57" t="s">
        <v>1185</v>
      </c>
    </row>
    <row r="1027" spans="1:1" x14ac:dyDescent="0.15">
      <c r="A1027" s="57" t="s">
        <v>1186</v>
      </c>
    </row>
    <row r="1028" spans="1:1" x14ac:dyDescent="0.15">
      <c r="A1028" s="57" t="s">
        <v>1187</v>
      </c>
    </row>
    <row r="1029" spans="1:1" x14ac:dyDescent="0.15">
      <c r="A1029" s="57" t="s">
        <v>1188</v>
      </c>
    </row>
    <row r="1030" spans="1:1" x14ac:dyDescent="0.15">
      <c r="A1030" s="57" t="s">
        <v>1189</v>
      </c>
    </row>
    <row r="1031" spans="1:1" x14ac:dyDescent="0.15">
      <c r="A1031" s="57" t="s">
        <v>1190</v>
      </c>
    </row>
    <row r="1032" spans="1:1" x14ac:dyDescent="0.15">
      <c r="A1032" s="57" t="s">
        <v>1191</v>
      </c>
    </row>
    <row r="1033" spans="1:1" x14ac:dyDescent="0.15">
      <c r="A1033" s="57" t="s">
        <v>1192</v>
      </c>
    </row>
    <row r="1034" spans="1:1" x14ac:dyDescent="0.15">
      <c r="A1034" s="57" t="s">
        <v>1193</v>
      </c>
    </row>
    <row r="1035" spans="1:1" x14ac:dyDescent="0.15">
      <c r="A1035" s="57" t="s">
        <v>1194</v>
      </c>
    </row>
    <row r="1036" spans="1:1" x14ac:dyDescent="0.15">
      <c r="A1036" s="57" t="s">
        <v>1195</v>
      </c>
    </row>
    <row r="1037" spans="1:1" x14ac:dyDescent="0.15">
      <c r="A1037" s="57" t="s">
        <v>1196</v>
      </c>
    </row>
    <row r="1038" spans="1:1" x14ac:dyDescent="0.15">
      <c r="A1038" s="57" t="s">
        <v>1197</v>
      </c>
    </row>
    <row r="1039" spans="1:1" x14ac:dyDescent="0.15">
      <c r="A1039" s="57" t="s">
        <v>1198</v>
      </c>
    </row>
    <row r="1040" spans="1:1" x14ac:dyDescent="0.15">
      <c r="A1040" s="57" t="s">
        <v>1199</v>
      </c>
    </row>
    <row r="1041" spans="1:1" x14ac:dyDescent="0.15">
      <c r="A1041" s="57" t="s">
        <v>1200</v>
      </c>
    </row>
    <row r="1042" spans="1:1" x14ac:dyDescent="0.15">
      <c r="A1042" s="57" t="s">
        <v>1201</v>
      </c>
    </row>
    <row r="1043" spans="1:1" x14ac:dyDescent="0.15">
      <c r="A1043" s="57" t="s">
        <v>1202</v>
      </c>
    </row>
    <row r="1044" spans="1:1" x14ac:dyDescent="0.15">
      <c r="A1044" s="57" t="s">
        <v>1203</v>
      </c>
    </row>
    <row r="1045" spans="1:1" x14ac:dyDescent="0.15">
      <c r="A1045" s="57" t="s">
        <v>1204</v>
      </c>
    </row>
    <row r="1046" spans="1:1" x14ac:dyDescent="0.15">
      <c r="A1046" s="57" t="s">
        <v>1205</v>
      </c>
    </row>
    <row r="1047" spans="1:1" x14ac:dyDescent="0.15">
      <c r="A1047" s="57" t="s">
        <v>1206</v>
      </c>
    </row>
    <row r="1048" spans="1:1" x14ac:dyDescent="0.15">
      <c r="A1048" s="57" t="s">
        <v>1207</v>
      </c>
    </row>
    <row r="1049" spans="1:1" x14ac:dyDescent="0.15">
      <c r="A1049" s="57" t="s">
        <v>1208</v>
      </c>
    </row>
    <row r="1050" spans="1:1" x14ac:dyDescent="0.15">
      <c r="A1050" s="57" t="s">
        <v>1209</v>
      </c>
    </row>
    <row r="1051" spans="1:1" x14ac:dyDescent="0.15">
      <c r="A1051" s="57" t="s">
        <v>1210</v>
      </c>
    </row>
    <row r="1052" spans="1:1" x14ac:dyDescent="0.15">
      <c r="A1052" s="57" t="s">
        <v>1211</v>
      </c>
    </row>
    <row r="1053" spans="1:1" x14ac:dyDescent="0.15">
      <c r="A1053" s="57" t="s">
        <v>1212</v>
      </c>
    </row>
    <row r="1054" spans="1:1" x14ac:dyDescent="0.15">
      <c r="A1054" s="57" t="s">
        <v>1213</v>
      </c>
    </row>
    <row r="1055" spans="1:1" x14ac:dyDescent="0.15">
      <c r="A1055" s="57" t="s">
        <v>1214</v>
      </c>
    </row>
    <row r="1056" spans="1:1" x14ac:dyDescent="0.15">
      <c r="A1056" s="57" t="s">
        <v>1215</v>
      </c>
    </row>
    <row r="1057" spans="1:1" x14ac:dyDescent="0.15">
      <c r="A1057" s="57" t="s">
        <v>1216</v>
      </c>
    </row>
    <row r="1058" spans="1:1" x14ac:dyDescent="0.15">
      <c r="A1058" s="57" t="s">
        <v>1217</v>
      </c>
    </row>
    <row r="1059" spans="1:1" x14ac:dyDescent="0.15">
      <c r="A1059" s="57" t="s">
        <v>1218</v>
      </c>
    </row>
    <row r="1060" spans="1:1" x14ac:dyDescent="0.15">
      <c r="A1060" s="57" t="s">
        <v>1219</v>
      </c>
    </row>
    <row r="1061" spans="1:1" x14ac:dyDescent="0.15">
      <c r="A1061" s="57" t="s">
        <v>1220</v>
      </c>
    </row>
    <row r="1062" spans="1:1" x14ac:dyDescent="0.15">
      <c r="A1062" s="57" t="s">
        <v>1221</v>
      </c>
    </row>
    <row r="1063" spans="1:1" x14ac:dyDescent="0.15">
      <c r="A1063" s="57" t="s">
        <v>1222</v>
      </c>
    </row>
    <row r="1064" spans="1:1" x14ac:dyDescent="0.15">
      <c r="A1064" s="57" t="s">
        <v>1223</v>
      </c>
    </row>
    <row r="1065" spans="1:1" x14ac:dyDescent="0.15">
      <c r="A1065" s="57" t="s">
        <v>1224</v>
      </c>
    </row>
    <row r="1066" spans="1:1" x14ac:dyDescent="0.15">
      <c r="A1066" s="57" t="s">
        <v>1225</v>
      </c>
    </row>
    <row r="1067" spans="1:1" x14ac:dyDescent="0.15">
      <c r="A1067" s="57" t="s">
        <v>1226</v>
      </c>
    </row>
    <row r="1068" spans="1:1" x14ac:dyDescent="0.15">
      <c r="A1068" s="57" t="s">
        <v>1227</v>
      </c>
    </row>
    <row r="1069" spans="1:1" x14ac:dyDescent="0.15">
      <c r="A1069" s="57" t="s">
        <v>1228</v>
      </c>
    </row>
    <row r="1070" spans="1:1" x14ac:dyDescent="0.15">
      <c r="A1070" s="57" t="s">
        <v>1229</v>
      </c>
    </row>
    <row r="1071" spans="1:1" x14ac:dyDescent="0.15">
      <c r="A1071" s="57" t="s">
        <v>1230</v>
      </c>
    </row>
    <row r="1072" spans="1:1" x14ac:dyDescent="0.15">
      <c r="A1072" s="57" t="s">
        <v>1231</v>
      </c>
    </row>
    <row r="1073" spans="1:1" x14ac:dyDescent="0.15">
      <c r="A1073" s="57" t="s">
        <v>1232</v>
      </c>
    </row>
    <row r="1074" spans="1:1" x14ac:dyDescent="0.15">
      <c r="A1074" s="57" t="s">
        <v>1233</v>
      </c>
    </row>
    <row r="1075" spans="1:1" x14ac:dyDescent="0.15">
      <c r="A1075" s="57" t="s">
        <v>1234</v>
      </c>
    </row>
    <row r="1076" spans="1:1" x14ac:dyDescent="0.15">
      <c r="A1076" s="57" t="s">
        <v>1235</v>
      </c>
    </row>
    <row r="1077" spans="1:1" x14ac:dyDescent="0.15">
      <c r="A1077" s="57" t="s">
        <v>1236</v>
      </c>
    </row>
    <row r="1078" spans="1:1" x14ac:dyDescent="0.15">
      <c r="A1078" s="57" t="s">
        <v>1237</v>
      </c>
    </row>
    <row r="1079" spans="1:1" x14ac:dyDescent="0.15">
      <c r="A1079" s="57" t="s">
        <v>1238</v>
      </c>
    </row>
    <row r="1080" spans="1:1" x14ac:dyDescent="0.15">
      <c r="A1080" s="57" t="s">
        <v>1239</v>
      </c>
    </row>
    <row r="1081" spans="1:1" x14ac:dyDescent="0.15">
      <c r="A1081" s="57" t="s">
        <v>1240</v>
      </c>
    </row>
    <row r="1082" spans="1:1" x14ac:dyDescent="0.15">
      <c r="A1082" s="57" t="s">
        <v>1241</v>
      </c>
    </row>
    <row r="1083" spans="1:1" x14ac:dyDescent="0.15">
      <c r="A1083" s="57" t="s">
        <v>1242</v>
      </c>
    </row>
    <row r="1084" spans="1:1" x14ac:dyDescent="0.15">
      <c r="A1084" s="57" t="s">
        <v>1243</v>
      </c>
    </row>
    <row r="1085" spans="1:1" x14ac:dyDescent="0.15">
      <c r="A1085" s="57" t="s">
        <v>1244</v>
      </c>
    </row>
    <row r="1086" spans="1:1" x14ac:dyDescent="0.15">
      <c r="A1086" s="57" t="s">
        <v>1245</v>
      </c>
    </row>
    <row r="1087" spans="1:1" x14ac:dyDescent="0.15">
      <c r="A1087" s="57" t="s">
        <v>1246</v>
      </c>
    </row>
    <row r="1088" spans="1:1" x14ac:dyDescent="0.15">
      <c r="A1088" s="57" t="s">
        <v>1247</v>
      </c>
    </row>
    <row r="1089" spans="1:1" x14ac:dyDescent="0.15">
      <c r="A1089" s="57" t="s">
        <v>1248</v>
      </c>
    </row>
    <row r="1090" spans="1:1" x14ac:dyDescent="0.15">
      <c r="A1090" s="57" t="s">
        <v>1249</v>
      </c>
    </row>
    <row r="1091" spans="1:1" x14ac:dyDescent="0.15">
      <c r="A1091" s="57" t="s">
        <v>1250</v>
      </c>
    </row>
    <row r="1092" spans="1:1" x14ac:dyDescent="0.15">
      <c r="A1092" s="57" t="s">
        <v>1251</v>
      </c>
    </row>
    <row r="1093" spans="1:1" x14ac:dyDescent="0.15">
      <c r="A1093" s="57" t="s">
        <v>1252</v>
      </c>
    </row>
    <row r="1094" spans="1:1" x14ac:dyDescent="0.15">
      <c r="A1094" s="57" t="s">
        <v>1253</v>
      </c>
    </row>
    <row r="1095" spans="1:1" x14ac:dyDescent="0.15">
      <c r="A1095" s="57" t="s">
        <v>1254</v>
      </c>
    </row>
    <row r="1096" spans="1:1" x14ac:dyDescent="0.15">
      <c r="A1096" s="57" t="s">
        <v>1255</v>
      </c>
    </row>
    <row r="1097" spans="1:1" x14ac:dyDescent="0.15">
      <c r="A1097" s="57" t="s">
        <v>1256</v>
      </c>
    </row>
    <row r="1098" spans="1:1" x14ac:dyDescent="0.15">
      <c r="A1098" s="57" t="s">
        <v>1257</v>
      </c>
    </row>
    <row r="1099" spans="1:1" x14ac:dyDescent="0.15">
      <c r="A1099" s="57" t="s">
        <v>1258</v>
      </c>
    </row>
    <row r="1100" spans="1:1" x14ac:dyDescent="0.15">
      <c r="A1100" s="57" t="s">
        <v>1259</v>
      </c>
    </row>
    <row r="1101" spans="1:1" x14ac:dyDescent="0.15">
      <c r="A1101" s="57" t="s">
        <v>1260</v>
      </c>
    </row>
    <row r="1102" spans="1:1" x14ac:dyDescent="0.15">
      <c r="A1102" s="57" t="s">
        <v>1261</v>
      </c>
    </row>
    <row r="1103" spans="1:1" x14ac:dyDescent="0.15">
      <c r="A1103" s="57" t="s">
        <v>1262</v>
      </c>
    </row>
    <row r="1104" spans="1:1" x14ac:dyDescent="0.15">
      <c r="A1104" s="57" t="s">
        <v>1263</v>
      </c>
    </row>
    <row r="1105" spans="1:1" x14ac:dyDescent="0.15">
      <c r="A1105" s="57" t="s">
        <v>1264</v>
      </c>
    </row>
    <row r="1106" spans="1:1" x14ac:dyDescent="0.15">
      <c r="A1106" s="57" t="s">
        <v>1265</v>
      </c>
    </row>
    <row r="1107" spans="1:1" x14ac:dyDescent="0.15">
      <c r="A1107" s="57" t="s">
        <v>1266</v>
      </c>
    </row>
    <row r="1108" spans="1:1" x14ac:dyDescent="0.15">
      <c r="A1108" s="57" t="s">
        <v>1267</v>
      </c>
    </row>
    <row r="1109" spans="1:1" x14ac:dyDescent="0.15">
      <c r="A1109" s="57" t="s">
        <v>1268</v>
      </c>
    </row>
    <row r="1110" spans="1:1" x14ac:dyDescent="0.15">
      <c r="A1110" s="57" t="s">
        <v>1269</v>
      </c>
    </row>
    <row r="1111" spans="1:1" x14ac:dyDescent="0.15">
      <c r="A1111" s="57" t="s">
        <v>1270</v>
      </c>
    </row>
    <row r="1112" spans="1:1" x14ac:dyDescent="0.15">
      <c r="A1112" s="57" t="s">
        <v>1271</v>
      </c>
    </row>
    <row r="1113" spans="1:1" x14ac:dyDescent="0.15">
      <c r="A1113" s="57" t="s">
        <v>1272</v>
      </c>
    </row>
    <row r="1114" spans="1:1" x14ac:dyDescent="0.15">
      <c r="A1114" s="57" t="s">
        <v>1273</v>
      </c>
    </row>
    <row r="1115" spans="1:1" x14ac:dyDescent="0.15">
      <c r="A1115" s="57" t="s">
        <v>1274</v>
      </c>
    </row>
    <row r="1116" spans="1:1" x14ac:dyDescent="0.15">
      <c r="A1116" s="57" t="s">
        <v>1275</v>
      </c>
    </row>
    <row r="1117" spans="1:1" x14ac:dyDescent="0.15">
      <c r="A1117" s="57" t="s">
        <v>1276</v>
      </c>
    </row>
    <row r="1118" spans="1:1" x14ac:dyDescent="0.15">
      <c r="A1118" s="57" t="s">
        <v>1277</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K72"/>
  <sheetViews>
    <sheetView showGridLines="0" zoomScaleNormal="100" workbookViewId="0">
      <selection activeCell="N15" sqref="N15"/>
    </sheetView>
  </sheetViews>
  <sheetFormatPr defaultRowHeight="12.75" x14ac:dyDescent="0.2"/>
  <cols>
    <col min="1" max="2" width="1.7109375" style="334" customWidth="1"/>
    <col min="3" max="3" width="1.5703125" style="463" customWidth="1"/>
    <col min="4" max="4" width="69.42578125" style="334" customWidth="1"/>
    <col min="5" max="5" width="3.28515625" style="334" customWidth="1"/>
    <col min="6" max="6" width="2.28515625" style="334" customWidth="1"/>
    <col min="7" max="7" width="1.140625" style="334" customWidth="1"/>
    <col min="8" max="8" width="1.7109375" style="334" customWidth="1"/>
    <col min="9" max="11" width="9.140625" style="334"/>
    <col min="12" max="16384" width="9.140625" style="160"/>
  </cols>
  <sheetData>
    <row r="1" spans="1:11" ht="15.75" x14ac:dyDescent="0.2">
      <c r="A1" s="749" t="s">
        <v>1323</v>
      </c>
      <c r="B1" s="749"/>
      <c r="C1" s="749"/>
      <c r="D1" s="749"/>
      <c r="E1" s="749"/>
      <c r="F1" s="749"/>
      <c r="G1" s="749"/>
      <c r="H1" s="749"/>
      <c r="I1" s="323"/>
      <c r="J1" s="323"/>
      <c r="K1" s="323"/>
    </row>
    <row r="2" spans="1:11" x14ac:dyDescent="0.2">
      <c r="A2" s="426"/>
      <c r="B2" s="431"/>
      <c r="C2" s="451"/>
      <c r="D2" s="431"/>
      <c r="E2" s="431"/>
      <c r="F2" s="431"/>
      <c r="G2" s="431"/>
      <c r="H2" s="427"/>
    </row>
    <row r="3" spans="1:11" ht="12.75" customHeight="1" x14ac:dyDescent="0.2">
      <c r="A3" s="426"/>
      <c r="B3" s="750" t="s">
        <v>1286</v>
      </c>
      <c r="C3" s="750"/>
      <c r="D3" s="750"/>
      <c r="E3" s="750"/>
      <c r="F3" s="750"/>
      <c r="G3" s="750"/>
      <c r="H3" s="427"/>
    </row>
    <row r="4" spans="1:11" ht="25.5" customHeight="1" x14ac:dyDescent="0.2">
      <c r="A4" s="426"/>
      <c r="B4" s="58"/>
      <c r="C4" s="761" t="s">
        <v>1509</v>
      </c>
      <c r="D4" s="761"/>
      <c r="E4" s="761"/>
      <c r="F4" s="761"/>
      <c r="G4" s="59"/>
      <c r="H4" s="427"/>
      <c r="K4" s="454"/>
    </row>
    <row r="5" spans="1:11" ht="3" customHeight="1" x14ac:dyDescent="0.2">
      <c r="A5" s="426"/>
      <c r="B5" s="47"/>
      <c r="C5" s="762"/>
      <c r="D5" s="762"/>
      <c r="E5" s="762"/>
      <c r="F5" s="762"/>
      <c r="G5" s="50"/>
      <c r="H5" s="427"/>
      <c r="K5" s="454"/>
    </row>
    <row r="6" spans="1:11" ht="12.75" customHeight="1" x14ac:dyDescent="0.2">
      <c r="A6" s="426"/>
      <c r="B6" s="47"/>
      <c r="C6" s="751" t="s">
        <v>1278</v>
      </c>
      <c r="D6" s="751"/>
      <c r="E6" s="751"/>
      <c r="F6" s="751"/>
      <c r="G6" s="50"/>
      <c r="H6" s="427"/>
      <c r="K6" s="466"/>
    </row>
    <row r="7" spans="1:11" x14ac:dyDescent="0.2">
      <c r="A7" s="426"/>
      <c r="B7" s="47"/>
      <c r="C7" s="751"/>
      <c r="D7" s="751"/>
      <c r="E7" s="751"/>
      <c r="F7" s="751"/>
      <c r="G7" s="50"/>
      <c r="H7" s="427"/>
      <c r="K7" s="466"/>
    </row>
    <row r="8" spans="1:11" x14ac:dyDescent="0.2">
      <c r="A8" s="426"/>
      <c r="B8" s="47"/>
      <c r="C8" s="751"/>
      <c r="D8" s="751"/>
      <c r="E8" s="751"/>
      <c r="F8" s="751"/>
      <c r="G8" s="50"/>
      <c r="H8" s="427"/>
      <c r="K8" s="466"/>
    </row>
    <row r="9" spans="1:11" x14ac:dyDescent="0.2">
      <c r="A9" s="426"/>
      <c r="B9" s="47"/>
      <c r="C9" s="751" t="s">
        <v>1296</v>
      </c>
      <c r="D9" s="751"/>
      <c r="E9" s="751"/>
      <c r="F9" s="751"/>
      <c r="G9" s="50"/>
      <c r="H9" s="427"/>
      <c r="K9" s="466"/>
    </row>
    <row r="10" spans="1:11" x14ac:dyDescent="0.2">
      <c r="A10" s="426"/>
      <c r="B10" s="47"/>
      <c r="C10" s="751"/>
      <c r="D10" s="751"/>
      <c r="E10" s="751"/>
      <c r="F10" s="751"/>
      <c r="G10" s="50"/>
      <c r="H10" s="427"/>
      <c r="K10" s="467"/>
    </row>
    <row r="11" spans="1:11" x14ac:dyDescent="0.2">
      <c r="A11" s="426"/>
      <c r="B11" s="47"/>
      <c r="C11" s="751"/>
      <c r="D11" s="751"/>
      <c r="E11" s="751"/>
      <c r="F11" s="751"/>
      <c r="G11" s="50"/>
      <c r="H11" s="427"/>
      <c r="K11" s="454"/>
    </row>
    <row r="12" spans="1:11" x14ac:dyDescent="0.2">
      <c r="A12" s="426"/>
      <c r="B12" s="47"/>
      <c r="C12" s="751" t="s">
        <v>1281</v>
      </c>
      <c r="D12" s="751"/>
      <c r="E12" s="751"/>
      <c r="F12" s="751"/>
      <c r="G12" s="50"/>
      <c r="H12" s="427"/>
      <c r="K12" s="454"/>
    </row>
    <row r="13" spans="1:11" ht="7.5" customHeight="1" x14ac:dyDescent="0.2">
      <c r="A13" s="426"/>
      <c r="B13" s="47"/>
      <c r="C13" s="751"/>
      <c r="D13" s="751"/>
      <c r="E13" s="751"/>
      <c r="F13" s="751"/>
      <c r="G13" s="50"/>
      <c r="H13" s="427"/>
      <c r="K13" s="454"/>
    </row>
    <row r="14" spans="1:11" ht="0.75" customHeight="1" x14ac:dyDescent="0.2">
      <c r="A14" s="426"/>
      <c r="B14" s="47"/>
      <c r="C14" s="751"/>
      <c r="D14" s="751"/>
      <c r="E14" s="751"/>
      <c r="F14" s="751"/>
      <c r="G14" s="50"/>
      <c r="H14" s="427"/>
      <c r="K14" s="454"/>
    </row>
    <row r="15" spans="1:11" x14ac:dyDescent="0.2">
      <c r="A15" s="426"/>
      <c r="B15" s="47"/>
      <c r="C15" s="751" t="s">
        <v>1279</v>
      </c>
      <c r="D15" s="751"/>
      <c r="E15" s="751"/>
      <c r="F15" s="751"/>
      <c r="G15" s="50"/>
      <c r="H15" s="427"/>
      <c r="K15" s="454"/>
    </row>
    <row r="16" spans="1:11" x14ac:dyDescent="0.2">
      <c r="A16" s="426"/>
      <c r="B16" s="47"/>
      <c r="C16" s="751"/>
      <c r="D16" s="751"/>
      <c r="E16" s="751"/>
      <c r="F16" s="751"/>
      <c r="G16" s="50"/>
      <c r="H16" s="427"/>
      <c r="K16" s="454"/>
    </row>
    <row r="17" spans="1:11" x14ac:dyDescent="0.2">
      <c r="A17" s="426"/>
      <c r="B17" s="47"/>
      <c r="C17" s="751"/>
      <c r="D17" s="751"/>
      <c r="E17" s="751"/>
      <c r="F17" s="751"/>
      <c r="G17" s="50"/>
      <c r="H17" s="427"/>
      <c r="K17" s="454"/>
    </row>
    <row r="18" spans="1:11" x14ac:dyDescent="0.2">
      <c r="A18" s="426"/>
      <c r="B18" s="47"/>
      <c r="C18" s="751" t="s">
        <v>1280</v>
      </c>
      <c r="D18" s="751"/>
      <c r="E18" s="751"/>
      <c r="F18" s="751"/>
      <c r="G18" s="50"/>
      <c r="H18" s="427"/>
      <c r="K18" s="454"/>
    </row>
    <row r="19" spans="1:11" x14ac:dyDescent="0.2">
      <c r="A19" s="426"/>
      <c r="B19" s="47"/>
      <c r="C19" s="751"/>
      <c r="D19" s="751"/>
      <c r="E19" s="751"/>
      <c r="F19" s="751"/>
      <c r="G19" s="50"/>
      <c r="H19" s="427"/>
      <c r="K19" s="454"/>
    </row>
    <row r="20" spans="1:11" ht="17.25" customHeight="1" x14ac:dyDescent="0.2">
      <c r="A20" s="426"/>
      <c r="B20" s="47"/>
      <c r="C20" s="751"/>
      <c r="D20" s="751"/>
      <c r="E20" s="751"/>
      <c r="F20" s="751"/>
      <c r="G20" s="50"/>
      <c r="H20" s="427"/>
      <c r="K20" s="454"/>
    </row>
    <row r="21" spans="1:11" ht="17.25" customHeight="1" x14ac:dyDescent="0.2">
      <c r="A21" s="426"/>
      <c r="B21" s="47"/>
      <c r="C21" s="751" t="s">
        <v>1284</v>
      </c>
      <c r="D21" s="751"/>
      <c r="E21" s="751"/>
      <c r="F21" s="751"/>
      <c r="G21" s="50"/>
      <c r="H21" s="427"/>
      <c r="K21" s="454"/>
    </row>
    <row r="22" spans="1:11" ht="17.25" customHeight="1" x14ac:dyDescent="0.2">
      <c r="A22" s="426"/>
      <c r="B22" s="47"/>
      <c r="C22" s="751"/>
      <c r="D22" s="751"/>
      <c r="E22" s="751"/>
      <c r="F22" s="751"/>
      <c r="G22" s="50"/>
      <c r="H22" s="427"/>
      <c r="K22" s="454"/>
    </row>
    <row r="23" spans="1:11" ht="17.25" customHeight="1" x14ac:dyDescent="0.2">
      <c r="A23" s="426"/>
      <c r="B23" s="47"/>
      <c r="C23" s="751"/>
      <c r="D23" s="751"/>
      <c r="E23" s="751"/>
      <c r="F23" s="751"/>
      <c r="G23" s="50"/>
      <c r="H23" s="427"/>
      <c r="K23" s="454"/>
    </row>
    <row r="24" spans="1:11" x14ac:dyDescent="0.2">
      <c r="A24" s="426"/>
      <c r="B24" s="47"/>
      <c r="C24" s="751" t="s">
        <v>1283</v>
      </c>
      <c r="D24" s="751"/>
      <c r="E24" s="751"/>
      <c r="F24" s="751"/>
      <c r="G24" s="50"/>
      <c r="H24" s="427"/>
      <c r="K24" s="454"/>
    </row>
    <row r="25" spans="1:11" x14ac:dyDescent="0.2">
      <c r="A25" s="426"/>
      <c r="B25" s="47"/>
      <c r="C25" s="751"/>
      <c r="D25" s="751"/>
      <c r="E25" s="751"/>
      <c r="F25" s="751"/>
      <c r="G25" s="50"/>
      <c r="H25" s="427"/>
      <c r="K25" s="454"/>
    </row>
    <row r="26" spans="1:11" ht="18" customHeight="1" x14ac:dyDescent="0.2">
      <c r="A26" s="426"/>
      <c r="B26" s="47"/>
      <c r="C26" s="751"/>
      <c r="D26" s="751"/>
      <c r="E26" s="751"/>
      <c r="F26" s="751"/>
      <c r="G26" s="50"/>
      <c r="H26" s="427"/>
      <c r="K26" s="454"/>
    </row>
    <row r="27" spans="1:11" x14ac:dyDescent="0.2">
      <c r="A27" s="426"/>
      <c r="B27" s="47"/>
      <c r="C27" s="751" t="s">
        <v>1285</v>
      </c>
      <c r="D27" s="751"/>
      <c r="E27" s="751"/>
      <c r="F27" s="751"/>
      <c r="G27" s="50"/>
      <c r="H27" s="427"/>
      <c r="K27" s="454"/>
    </row>
    <row r="28" spans="1:11" x14ac:dyDescent="0.2">
      <c r="A28" s="426"/>
      <c r="B28" s="47"/>
      <c r="C28" s="751"/>
      <c r="D28" s="751"/>
      <c r="E28" s="751"/>
      <c r="F28" s="751"/>
      <c r="G28" s="50"/>
      <c r="H28" s="427"/>
      <c r="K28" s="454"/>
    </row>
    <row r="29" spans="1:11" ht="5.25" customHeight="1" x14ac:dyDescent="0.2">
      <c r="A29" s="426"/>
      <c r="B29" s="47"/>
      <c r="C29" s="751"/>
      <c r="D29" s="751"/>
      <c r="E29" s="751"/>
      <c r="F29" s="751"/>
      <c r="G29" s="50"/>
      <c r="H29" s="427"/>
      <c r="K29" s="454"/>
    </row>
    <row r="30" spans="1:11" x14ac:dyDescent="0.2">
      <c r="A30" s="426"/>
      <c r="B30" s="47"/>
      <c r="C30" s="751" t="s">
        <v>1294</v>
      </c>
      <c r="D30" s="751"/>
      <c r="E30" s="751"/>
      <c r="F30" s="751"/>
      <c r="G30" s="50"/>
      <c r="H30" s="427"/>
      <c r="K30" s="454"/>
    </row>
    <row r="31" spans="1:11" x14ac:dyDescent="0.2">
      <c r="A31" s="426"/>
      <c r="B31" s="47"/>
      <c r="C31" s="751"/>
      <c r="D31" s="751"/>
      <c r="E31" s="751"/>
      <c r="F31" s="751"/>
      <c r="G31" s="50"/>
      <c r="H31" s="427"/>
      <c r="K31" s="454"/>
    </row>
    <row r="32" spans="1:11" x14ac:dyDescent="0.2">
      <c r="A32" s="426"/>
      <c r="B32" s="47"/>
      <c r="C32" s="751"/>
      <c r="D32" s="751"/>
      <c r="E32" s="751"/>
      <c r="F32" s="751"/>
      <c r="G32" s="50"/>
      <c r="H32" s="427"/>
      <c r="K32" s="454"/>
    </row>
    <row r="33" spans="1:11" x14ac:dyDescent="0.2">
      <c r="A33" s="426"/>
      <c r="B33" s="47"/>
      <c r="C33" s="751" t="s">
        <v>1295</v>
      </c>
      <c r="D33" s="751"/>
      <c r="E33" s="751"/>
      <c r="F33" s="751"/>
      <c r="G33" s="50"/>
      <c r="H33" s="427"/>
      <c r="K33" s="454"/>
    </row>
    <row r="34" spans="1:11" x14ac:dyDescent="0.2">
      <c r="A34" s="426"/>
      <c r="B34" s="47"/>
      <c r="C34" s="751"/>
      <c r="D34" s="751"/>
      <c r="E34" s="751"/>
      <c r="F34" s="751"/>
      <c r="G34" s="50"/>
      <c r="H34" s="427"/>
      <c r="K34" s="454"/>
    </row>
    <row r="35" spans="1:11" x14ac:dyDescent="0.2">
      <c r="A35" s="426"/>
      <c r="B35" s="47"/>
      <c r="C35" s="751"/>
      <c r="D35" s="751"/>
      <c r="E35" s="751"/>
      <c r="F35" s="751"/>
      <c r="G35" s="50"/>
      <c r="H35" s="427"/>
      <c r="K35" s="454"/>
    </row>
    <row r="36" spans="1:11" x14ac:dyDescent="0.2">
      <c r="A36" s="426"/>
      <c r="B36" s="47"/>
      <c r="C36" s="751" t="s">
        <v>1282</v>
      </c>
      <c r="D36" s="751"/>
      <c r="E36" s="751"/>
      <c r="F36" s="751"/>
      <c r="G36" s="50"/>
      <c r="H36" s="427"/>
      <c r="K36" s="454"/>
    </row>
    <row r="37" spans="1:11" x14ac:dyDescent="0.2">
      <c r="A37" s="426"/>
      <c r="B37" s="47"/>
      <c r="C37" s="751"/>
      <c r="D37" s="751"/>
      <c r="E37" s="751"/>
      <c r="F37" s="751"/>
      <c r="G37" s="50"/>
      <c r="H37" s="427"/>
      <c r="K37" s="454"/>
    </row>
    <row r="38" spans="1:11" x14ac:dyDescent="0.2">
      <c r="A38" s="426"/>
      <c r="B38" s="47"/>
      <c r="C38" s="751"/>
      <c r="D38" s="751"/>
      <c r="E38" s="751"/>
      <c r="F38" s="751"/>
      <c r="G38" s="50"/>
      <c r="H38" s="427"/>
      <c r="K38" s="454"/>
    </row>
    <row r="39" spans="1:11" x14ac:dyDescent="0.2">
      <c r="A39" s="426"/>
      <c r="B39" s="47"/>
      <c r="C39" s="77"/>
      <c r="D39" s="77"/>
      <c r="E39" s="77"/>
      <c r="F39" s="77"/>
      <c r="G39" s="50"/>
      <c r="H39" s="427"/>
      <c r="K39" s="454"/>
    </row>
    <row r="40" spans="1:11" x14ac:dyDescent="0.2">
      <c r="A40" s="426"/>
      <c r="B40" s="47"/>
      <c r="C40" s="751" t="s">
        <v>1287</v>
      </c>
      <c r="D40" s="751"/>
      <c r="E40" s="751"/>
      <c r="F40" s="751"/>
      <c r="G40" s="50"/>
      <c r="H40" s="427"/>
      <c r="K40" s="454"/>
    </row>
    <row r="41" spans="1:11" x14ac:dyDescent="0.2">
      <c r="A41" s="426"/>
      <c r="B41" s="47"/>
      <c r="C41" s="751"/>
      <c r="D41" s="751"/>
      <c r="E41" s="751"/>
      <c r="F41" s="751"/>
      <c r="G41" s="50"/>
      <c r="H41" s="427"/>
      <c r="K41" s="454"/>
    </row>
    <row r="42" spans="1:11" x14ac:dyDescent="0.2">
      <c r="A42" s="426"/>
      <c r="B42" s="47"/>
      <c r="C42" s="751"/>
      <c r="D42" s="751"/>
      <c r="E42" s="751"/>
      <c r="F42" s="751"/>
      <c r="G42" s="50"/>
      <c r="H42" s="427"/>
      <c r="K42" s="454"/>
    </row>
    <row r="43" spans="1:11" x14ac:dyDescent="0.2">
      <c r="A43" s="426"/>
      <c r="B43" s="47"/>
      <c r="C43" s="751"/>
      <c r="D43" s="751"/>
      <c r="E43" s="751"/>
      <c r="F43" s="751"/>
      <c r="G43" s="50"/>
      <c r="H43" s="427"/>
      <c r="K43" s="454"/>
    </row>
    <row r="44" spans="1:11" x14ac:dyDescent="0.2">
      <c r="A44" s="426"/>
      <c r="B44" s="47"/>
      <c r="C44" s="751"/>
      <c r="D44" s="751"/>
      <c r="E44" s="751"/>
      <c r="F44" s="751"/>
      <c r="G44" s="50"/>
      <c r="H44" s="427"/>
      <c r="K44" s="454"/>
    </row>
    <row r="45" spans="1:11" x14ac:dyDescent="0.2">
      <c r="A45" s="426"/>
      <c r="B45" s="47"/>
      <c r="C45" s="751"/>
      <c r="D45" s="751"/>
      <c r="E45" s="751"/>
      <c r="F45" s="751"/>
      <c r="G45" s="50"/>
      <c r="H45" s="427"/>
      <c r="K45" s="454"/>
    </row>
    <row r="46" spans="1:11" ht="9.75" customHeight="1" x14ac:dyDescent="0.2">
      <c r="A46" s="426"/>
      <c r="B46" s="47"/>
      <c r="C46" s="751"/>
      <c r="D46" s="751"/>
      <c r="E46" s="751"/>
      <c r="F46" s="751"/>
      <c r="G46" s="50"/>
      <c r="H46" s="427"/>
      <c r="K46" s="454"/>
    </row>
    <row r="47" spans="1:11" hidden="1" x14ac:dyDescent="0.2">
      <c r="A47" s="426"/>
      <c r="B47" s="47"/>
      <c r="C47" s="751"/>
      <c r="D47" s="751"/>
      <c r="E47" s="751"/>
      <c r="F47" s="751"/>
      <c r="G47" s="50"/>
      <c r="H47" s="427"/>
      <c r="K47" s="454"/>
    </row>
    <row r="48" spans="1:11" ht="5.25" customHeight="1" x14ac:dyDescent="0.2">
      <c r="A48" s="426"/>
      <c r="B48" s="47"/>
      <c r="C48" s="77"/>
      <c r="D48" s="77"/>
      <c r="E48" s="77"/>
      <c r="F48" s="77"/>
      <c r="G48" s="50"/>
      <c r="H48" s="427"/>
      <c r="K48" s="454"/>
    </row>
    <row r="49" spans="1:11" x14ac:dyDescent="0.2">
      <c r="A49" s="426"/>
      <c r="B49" s="47"/>
      <c r="C49" s="77"/>
      <c r="D49" s="77" t="s">
        <v>1288</v>
      </c>
      <c r="E49" s="77"/>
      <c r="F49" s="77"/>
      <c r="G49" s="50"/>
      <c r="H49" s="427"/>
      <c r="K49" s="454"/>
    </row>
    <row r="50" spans="1:11" x14ac:dyDescent="0.2">
      <c r="A50" s="426"/>
      <c r="B50" s="47"/>
      <c r="C50" s="77"/>
      <c r="D50" s="60">
        <f ca="1">NOW()</f>
        <v>41467.694398842592</v>
      </c>
      <c r="E50" s="77"/>
      <c r="F50" s="77"/>
      <c r="G50" s="50"/>
      <c r="H50" s="427"/>
      <c r="K50" s="454"/>
    </row>
    <row r="51" spans="1:11" x14ac:dyDescent="0.2">
      <c r="A51" s="426"/>
      <c r="B51" s="428"/>
      <c r="C51" s="752"/>
      <c r="D51" s="753"/>
      <c r="E51" s="753"/>
      <c r="F51" s="754"/>
      <c r="G51" s="432"/>
      <c r="H51" s="427"/>
      <c r="K51" s="454"/>
    </row>
    <row r="52" spans="1:11" x14ac:dyDescent="0.2">
      <c r="A52" s="426"/>
      <c r="B52" s="428"/>
      <c r="C52" s="755"/>
      <c r="D52" s="756"/>
      <c r="E52" s="756"/>
      <c r="F52" s="757"/>
      <c r="G52" s="432"/>
      <c r="H52" s="427"/>
      <c r="K52" s="454"/>
    </row>
    <row r="53" spans="1:11" x14ac:dyDescent="0.2">
      <c r="A53" s="426"/>
      <c r="B53" s="428"/>
      <c r="C53" s="755"/>
      <c r="D53" s="756"/>
      <c r="E53" s="756"/>
      <c r="F53" s="757"/>
      <c r="G53" s="432"/>
      <c r="H53" s="427"/>
      <c r="K53" s="454"/>
    </row>
    <row r="54" spans="1:11" x14ac:dyDescent="0.2">
      <c r="A54" s="426"/>
      <c r="B54" s="428"/>
      <c r="C54" s="755"/>
      <c r="D54" s="756"/>
      <c r="E54" s="756"/>
      <c r="F54" s="757"/>
      <c r="G54" s="432"/>
      <c r="H54" s="427"/>
      <c r="K54" s="454"/>
    </row>
    <row r="55" spans="1:11" x14ac:dyDescent="0.2">
      <c r="A55" s="426"/>
      <c r="B55" s="428"/>
      <c r="C55" s="755"/>
      <c r="D55" s="756"/>
      <c r="E55" s="756"/>
      <c r="F55" s="757"/>
      <c r="G55" s="432"/>
      <c r="H55" s="427"/>
      <c r="K55" s="454"/>
    </row>
    <row r="56" spans="1:11" x14ac:dyDescent="0.2">
      <c r="A56" s="426"/>
      <c r="B56" s="428"/>
      <c r="C56" s="755"/>
      <c r="D56" s="756"/>
      <c r="E56" s="756"/>
      <c r="F56" s="757"/>
      <c r="G56" s="432"/>
      <c r="H56" s="427"/>
      <c r="K56" s="454"/>
    </row>
    <row r="57" spans="1:11" x14ac:dyDescent="0.2">
      <c r="A57" s="426"/>
      <c r="B57" s="428"/>
      <c r="C57" s="755"/>
      <c r="D57" s="756"/>
      <c r="E57" s="756"/>
      <c r="F57" s="757"/>
      <c r="G57" s="432"/>
      <c r="H57" s="427"/>
      <c r="K57" s="454"/>
    </row>
    <row r="58" spans="1:11" ht="15" customHeight="1" x14ac:dyDescent="0.2">
      <c r="A58" s="426"/>
      <c r="B58" s="428"/>
      <c r="C58" s="758"/>
      <c r="D58" s="759"/>
      <c r="E58" s="759"/>
      <c r="F58" s="760"/>
      <c r="G58" s="432"/>
      <c r="H58" s="427"/>
      <c r="K58" s="454"/>
    </row>
    <row r="59" spans="1:11" x14ac:dyDescent="0.2">
      <c r="A59" s="426"/>
      <c r="B59" s="446"/>
      <c r="C59" s="462"/>
      <c r="D59" s="462"/>
      <c r="E59" s="462"/>
      <c r="F59" s="462"/>
      <c r="G59" s="448"/>
      <c r="H59" s="427"/>
      <c r="K59" s="454"/>
    </row>
    <row r="60" spans="1:11" x14ac:dyDescent="0.2">
      <c r="A60" s="367"/>
      <c r="B60" s="370"/>
      <c r="C60" s="468"/>
      <c r="D60" s="370"/>
      <c r="E60" s="370"/>
      <c r="F60" s="370"/>
      <c r="G60" s="370"/>
      <c r="H60" s="408"/>
      <c r="K60" s="454"/>
    </row>
    <row r="61" spans="1:11" x14ac:dyDescent="0.2">
      <c r="C61" s="469" t="s">
        <v>23</v>
      </c>
      <c r="K61" s="454"/>
    </row>
    <row r="62" spans="1:11" x14ac:dyDescent="0.2">
      <c r="K62" s="464"/>
    </row>
    <row r="63" spans="1:11" x14ac:dyDescent="0.2">
      <c r="K63" s="454"/>
    </row>
    <row r="64" spans="1:11" x14ac:dyDescent="0.2">
      <c r="K64" s="454"/>
    </row>
    <row r="72" spans="11:11" x14ac:dyDescent="0.2">
      <c r="K72" s="465"/>
    </row>
  </sheetData>
  <mergeCells count="16">
    <mergeCell ref="C51:F58"/>
    <mergeCell ref="C33:F35"/>
    <mergeCell ref="C36:F38"/>
    <mergeCell ref="C40:F47"/>
    <mergeCell ref="C4:F5"/>
    <mergeCell ref="C15:F17"/>
    <mergeCell ref="C18:F20"/>
    <mergeCell ref="C24:F26"/>
    <mergeCell ref="C27:F29"/>
    <mergeCell ref="C30:F32"/>
    <mergeCell ref="C21:F23"/>
    <mergeCell ref="A1:H1"/>
    <mergeCell ref="B3:G3"/>
    <mergeCell ref="C6:F8"/>
    <mergeCell ref="C9:F11"/>
    <mergeCell ref="C12:F14"/>
  </mergeCells>
  <pageMargins left="0.78740157480314965" right="0" top="0.74803149606299213" bottom="0.39370078740157483" header="0.31496062992125984" footer="0.31496062992125984"/>
  <pageSetup paperSize="9" firstPageNumber="0" orientation="portrait"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tabColor indexed="21"/>
    <pageSetUpPr fitToPage="1"/>
  </sheetPr>
  <dimension ref="A1:AP146"/>
  <sheetViews>
    <sheetView showGridLines="0" zoomScaleNormal="100" zoomScaleSheetLayoutView="100" workbookViewId="0">
      <selection activeCell="AX48" sqref="AX48"/>
    </sheetView>
  </sheetViews>
  <sheetFormatPr defaultColWidth="3.7109375" defaultRowHeight="20.100000000000001" customHeight="1" x14ac:dyDescent="0.2"/>
  <cols>
    <col min="1" max="2" width="1.7109375" style="81" customWidth="1"/>
    <col min="3" max="4" width="2.7109375" style="81" customWidth="1"/>
    <col min="5" max="5" width="4" style="81" customWidth="1"/>
    <col min="6" max="6" width="2.7109375" style="81" customWidth="1"/>
    <col min="7" max="7" width="3.7109375" style="81"/>
    <col min="8" max="20" width="2.7109375" style="81" customWidth="1"/>
    <col min="21" max="21" width="2" style="81" customWidth="1"/>
    <col min="22" max="26" width="2.7109375" style="81" customWidth="1"/>
    <col min="27" max="27" width="4.42578125" style="81" customWidth="1"/>
    <col min="28" max="28" width="3.28515625" style="81" customWidth="1"/>
    <col min="29" max="29" width="3.7109375" style="81" customWidth="1"/>
    <col min="30" max="37" width="2.7109375" style="81" customWidth="1"/>
    <col min="38" max="38" width="3.5703125" style="81" customWidth="1"/>
    <col min="39" max="40" width="1.7109375" style="81" customWidth="1"/>
    <col min="41" max="41" width="2.7109375" style="81" customWidth="1"/>
    <col min="42" max="16384" width="3.7109375" style="81"/>
  </cols>
  <sheetData>
    <row r="1" spans="1:40" s="131" customFormat="1" ht="8.1" customHeight="1" x14ac:dyDescent="0.2">
      <c r="A1" s="128"/>
      <c r="B1" s="162"/>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30"/>
      <c r="AN1" s="163"/>
    </row>
    <row r="2" spans="1:40" s="131" customFormat="1" ht="18" customHeight="1" x14ac:dyDescent="0.2">
      <c r="A2" s="128"/>
      <c r="B2" s="567" t="s">
        <v>1337</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163"/>
    </row>
    <row r="3" spans="1:40" s="131" customFormat="1" ht="6.2" customHeight="1" x14ac:dyDescent="0.15">
      <c r="A3" s="128"/>
      <c r="B3" s="106"/>
      <c r="C3" s="108"/>
      <c r="D3" s="108"/>
      <c r="E3" s="108"/>
      <c r="F3" s="108"/>
      <c r="G3" s="108"/>
      <c r="H3" s="108"/>
      <c r="I3" s="108"/>
      <c r="J3" s="108"/>
      <c r="K3" s="108"/>
      <c r="L3" s="108"/>
      <c r="M3" s="108"/>
      <c r="N3" s="108"/>
      <c r="O3" s="108"/>
      <c r="P3" s="108"/>
      <c r="Q3" s="108"/>
      <c r="R3" s="108"/>
      <c r="S3" s="108"/>
      <c r="T3" s="164"/>
      <c r="U3" s="164"/>
      <c r="V3" s="164"/>
      <c r="W3" s="164"/>
      <c r="X3" s="164"/>
      <c r="Y3" s="164"/>
      <c r="Z3" s="164"/>
      <c r="AA3" s="164"/>
      <c r="AB3" s="164"/>
      <c r="AC3" s="164"/>
      <c r="AD3" s="164"/>
      <c r="AE3" s="164"/>
      <c r="AF3" s="164"/>
      <c r="AG3" s="164"/>
      <c r="AH3" s="164"/>
      <c r="AI3" s="164"/>
      <c r="AJ3" s="164"/>
      <c r="AK3" s="164"/>
      <c r="AL3" s="164"/>
      <c r="AM3" s="109"/>
      <c r="AN3" s="163"/>
    </row>
    <row r="4" spans="1:40" s="131" customFormat="1" ht="18" customHeight="1" x14ac:dyDescent="0.15">
      <c r="A4" s="128"/>
      <c r="B4" s="162"/>
      <c r="C4" s="506" t="s">
        <v>1446</v>
      </c>
      <c r="D4" s="506"/>
      <c r="E4" s="506"/>
      <c r="F4" s="506"/>
      <c r="G4" s="506"/>
      <c r="H4" s="508"/>
      <c r="I4" s="568"/>
      <c r="J4" s="569"/>
      <c r="K4" s="569"/>
      <c r="L4" s="569"/>
      <c r="M4" s="569"/>
      <c r="N4" s="570"/>
      <c r="O4" s="129"/>
      <c r="P4" s="164"/>
      <c r="Q4" s="133"/>
      <c r="R4" s="133"/>
      <c r="S4" s="133"/>
      <c r="T4" s="164"/>
      <c r="U4" s="164"/>
      <c r="V4" s="164"/>
      <c r="W4" s="164"/>
      <c r="X4" s="164"/>
      <c r="Y4" s="164"/>
      <c r="Z4" s="164"/>
      <c r="AA4" s="164"/>
      <c r="AB4" s="164"/>
      <c r="AC4" s="164"/>
      <c r="AD4" s="164"/>
      <c r="AE4" s="164"/>
      <c r="AF4" s="164"/>
      <c r="AG4" s="164"/>
      <c r="AH4" s="164"/>
      <c r="AI4" s="164"/>
      <c r="AJ4" s="164"/>
      <c r="AK4" s="164"/>
      <c r="AL4" s="164"/>
      <c r="AM4" s="130"/>
      <c r="AN4" s="163"/>
    </row>
    <row r="5" spans="1:40" s="131" customFormat="1" ht="6.75" customHeight="1" x14ac:dyDescent="0.15">
      <c r="A5" s="128"/>
      <c r="B5" s="106"/>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09"/>
      <c r="AN5" s="163"/>
    </row>
    <row r="6" spans="1:40" s="131" customFormat="1" ht="18" customHeight="1" x14ac:dyDescent="0.2">
      <c r="A6" s="128"/>
      <c r="B6" s="106"/>
      <c r="C6" s="571" t="s">
        <v>1447</v>
      </c>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109"/>
      <c r="AN6" s="163"/>
    </row>
    <row r="7" spans="1:40" s="131" customFormat="1" ht="18" customHeight="1" x14ac:dyDescent="0.2">
      <c r="A7" s="128"/>
      <c r="B7" s="106"/>
      <c r="C7" s="572"/>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4"/>
      <c r="AM7" s="109"/>
      <c r="AN7" s="163"/>
    </row>
    <row r="8" spans="1:40" s="131" customFormat="1" ht="18" customHeight="1" x14ac:dyDescent="0.2">
      <c r="A8" s="128"/>
      <c r="B8" s="106"/>
      <c r="C8" s="575"/>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7"/>
      <c r="AM8" s="109"/>
      <c r="AN8" s="163"/>
    </row>
    <row r="9" spans="1:40" s="131" customFormat="1" ht="18" customHeight="1" x14ac:dyDescent="0.2">
      <c r="A9" s="128"/>
      <c r="B9" s="106"/>
      <c r="C9" s="575"/>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7"/>
      <c r="AM9" s="109"/>
      <c r="AN9" s="163"/>
    </row>
    <row r="10" spans="1:40" s="131" customFormat="1" ht="18" customHeight="1" x14ac:dyDescent="0.2">
      <c r="A10" s="128"/>
      <c r="B10" s="106"/>
      <c r="C10" s="575"/>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7"/>
      <c r="AM10" s="109"/>
      <c r="AN10" s="163"/>
    </row>
    <row r="11" spans="1:40" s="131" customFormat="1" ht="18" customHeight="1" x14ac:dyDescent="0.2">
      <c r="A11" s="128"/>
      <c r="B11" s="106"/>
      <c r="C11" s="575"/>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7"/>
      <c r="AM11" s="109"/>
      <c r="AN11" s="163"/>
    </row>
    <row r="12" spans="1:40" s="131" customFormat="1" ht="18" customHeight="1" x14ac:dyDescent="0.2">
      <c r="A12" s="128"/>
      <c r="B12" s="106"/>
      <c r="C12" s="578"/>
      <c r="D12" s="579"/>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79"/>
      <c r="AD12" s="579"/>
      <c r="AE12" s="579"/>
      <c r="AF12" s="579"/>
      <c r="AG12" s="579"/>
      <c r="AH12" s="579"/>
      <c r="AI12" s="579"/>
      <c r="AJ12" s="579"/>
      <c r="AK12" s="579"/>
      <c r="AL12" s="580"/>
      <c r="AM12" s="109"/>
      <c r="AN12" s="163"/>
    </row>
    <row r="13" spans="1:40" s="131" customFormat="1" ht="6.75" customHeight="1" x14ac:dyDescent="0.15">
      <c r="A13" s="128"/>
      <c r="B13" s="106"/>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09"/>
      <c r="AN13" s="163"/>
    </row>
    <row r="14" spans="1:40" s="131" customFormat="1" ht="18" customHeight="1" x14ac:dyDescent="0.2">
      <c r="A14" s="128"/>
      <c r="B14" s="106"/>
      <c r="C14" s="571" t="s">
        <v>1448</v>
      </c>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109"/>
      <c r="AN14" s="163"/>
    </row>
    <row r="15" spans="1:40" s="131" customFormat="1" ht="18" customHeight="1" x14ac:dyDescent="0.2">
      <c r="A15" s="128"/>
      <c r="B15" s="106"/>
      <c r="C15" s="572"/>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4"/>
      <c r="AM15" s="109"/>
      <c r="AN15" s="163"/>
    </row>
    <row r="16" spans="1:40" s="131" customFormat="1" ht="18" customHeight="1" x14ac:dyDescent="0.2">
      <c r="A16" s="128"/>
      <c r="B16" s="106"/>
      <c r="C16" s="575"/>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K16" s="576"/>
      <c r="AL16" s="577"/>
      <c r="AM16" s="109"/>
      <c r="AN16" s="163"/>
    </row>
    <row r="17" spans="1:40" s="131" customFormat="1" ht="18" customHeight="1" x14ac:dyDescent="0.2">
      <c r="A17" s="128"/>
      <c r="B17" s="106"/>
      <c r="C17" s="575"/>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576"/>
      <c r="AL17" s="577"/>
      <c r="AM17" s="109"/>
      <c r="AN17" s="163"/>
    </row>
    <row r="18" spans="1:40" s="131" customFormat="1" ht="18" customHeight="1" x14ac:dyDescent="0.2">
      <c r="A18" s="128"/>
      <c r="B18" s="106"/>
      <c r="C18" s="575"/>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K18" s="576"/>
      <c r="AL18" s="577"/>
      <c r="AM18" s="109"/>
      <c r="AN18" s="163"/>
    </row>
    <row r="19" spans="1:40" s="131" customFormat="1" ht="18" customHeight="1" x14ac:dyDescent="0.2">
      <c r="A19" s="128"/>
      <c r="B19" s="106"/>
      <c r="C19" s="575"/>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K19" s="576"/>
      <c r="AL19" s="577"/>
      <c r="AM19" s="109"/>
      <c r="AN19" s="163"/>
    </row>
    <row r="20" spans="1:40" s="131" customFormat="1" ht="18" customHeight="1" x14ac:dyDescent="0.2">
      <c r="A20" s="128"/>
      <c r="B20" s="106"/>
      <c r="C20" s="578"/>
      <c r="D20" s="579"/>
      <c r="E20" s="579"/>
      <c r="F20" s="579"/>
      <c r="G20" s="579"/>
      <c r="H20" s="579"/>
      <c r="I20" s="579"/>
      <c r="J20" s="579"/>
      <c r="K20" s="57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9"/>
      <c r="AJ20" s="579"/>
      <c r="AK20" s="579"/>
      <c r="AL20" s="580"/>
      <c r="AM20" s="109"/>
      <c r="AN20" s="163"/>
    </row>
    <row r="21" spans="1:40" s="131" customFormat="1" ht="6.2" customHeight="1" x14ac:dyDescent="0.2">
      <c r="A21" s="128"/>
      <c r="B21" s="106"/>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09"/>
      <c r="AN21" s="163"/>
    </row>
    <row r="22" spans="1:40" s="131" customFormat="1" ht="18" customHeight="1" x14ac:dyDescent="0.2">
      <c r="A22" s="128"/>
      <c r="B22" s="581" t="s">
        <v>1450</v>
      </c>
      <c r="C22" s="581"/>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163"/>
    </row>
    <row r="23" spans="1:40" s="131" customFormat="1" ht="7.5" customHeight="1" x14ac:dyDescent="0.15">
      <c r="A23" s="128"/>
      <c r="B23" s="106"/>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09"/>
      <c r="AN23" s="163"/>
    </row>
    <row r="24" spans="1:40" s="131" customFormat="1" ht="18" customHeight="1" x14ac:dyDescent="0.2">
      <c r="A24" s="128"/>
      <c r="B24" s="106"/>
      <c r="C24" s="571" t="s">
        <v>1449</v>
      </c>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109"/>
      <c r="AN24" s="163"/>
    </row>
    <row r="25" spans="1:40" s="131" customFormat="1" ht="18" customHeight="1" x14ac:dyDescent="0.2">
      <c r="A25" s="128"/>
      <c r="B25" s="106"/>
      <c r="C25" s="572"/>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4"/>
      <c r="AM25" s="109"/>
      <c r="AN25" s="163"/>
    </row>
    <row r="26" spans="1:40" s="131" customFormat="1" ht="18" customHeight="1" x14ac:dyDescent="0.2">
      <c r="A26" s="128"/>
      <c r="B26" s="106"/>
      <c r="C26" s="575"/>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K26" s="576"/>
      <c r="AL26" s="577"/>
      <c r="AM26" s="109"/>
      <c r="AN26" s="163"/>
    </row>
    <row r="27" spans="1:40" s="131" customFormat="1" ht="18" customHeight="1" x14ac:dyDescent="0.2">
      <c r="A27" s="128"/>
      <c r="B27" s="162"/>
      <c r="C27" s="578"/>
      <c r="D27" s="579"/>
      <c r="E27" s="579"/>
      <c r="F27" s="579"/>
      <c r="G27" s="579"/>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9"/>
      <c r="AJ27" s="579"/>
      <c r="AK27" s="579"/>
      <c r="AL27" s="580"/>
      <c r="AM27" s="130"/>
      <c r="AN27" s="163"/>
    </row>
    <row r="28" spans="1:40" s="131" customFormat="1" ht="6.2" customHeight="1" x14ac:dyDescent="0.15">
      <c r="A28" s="128"/>
      <c r="B28" s="162"/>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30"/>
      <c r="AN28" s="163"/>
    </row>
    <row r="29" spans="1:40" s="131" customFormat="1" ht="18" customHeight="1" x14ac:dyDescent="0.15">
      <c r="A29" s="128"/>
      <c r="B29" s="106"/>
      <c r="C29" s="582" t="s">
        <v>1451</v>
      </c>
      <c r="D29" s="583"/>
      <c r="E29" s="583"/>
      <c r="F29" s="583"/>
      <c r="G29" s="583"/>
      <c r="H29" s="583"/>
      <c r="I29" s="583"/>
      <c r="J29" s="583"/>
      <c r="K29" s="584"/>
      <c r="L29" s="558"/>
      <c r="M29" s="558"/>
      <c r="N29" s="558"/>
      <c r="O29" s="558"/>
      <c r="P29" s="558"/>
      <c r="Q29" s="164"/>
      <c r="R29" s="585" t="s">
        <v>1452</v>
      </c>
      <c r="S29" s="585"/>
      <c r="T29" s="585"/>
      <c r="U29" s="585"/>
      <c r="V29" s="585"/>
      <c r="W29" s="585"/>
      <c r="X29" s="585"/>
      <c r="Y29" s="585"/>
      <c r="Z29" s="585"/>
      <c r="AA29" s="585"/>
      <c r="AB29" s="585"/>
      <c r="AC29" s="585"/>
      <c r="AD29" s="585"/>
      <c r="AE29" s="585"/>
      <c r="AF29" s="585"/>
      <c r="AG29" s="585"/>
      <c r="AH29" s="585"/>
      <c r="AI29" s="585"/>
      <c r="AJ29" s="585"/>
      <c r="AK29" s="585"/>
      <c r="AL29" s="585"/>
      <c r="AM29" s="109"/>
      <c r="AN29" s="163"/>
    </row>
    <row r="30" spans="1:40" s="131" customFormat="1" ht="12" customHeight="1" x14ac:dyDescent="0.2">
      <c r="A30" s="128"/>
      <c r="B30" s="162"/>
      <c r="Q30" s="164"/>
      <c r="R30" s="588" t="s">
        <v>24</v>
      </c>
      <c r="S30" s="588"/>
      <c r="T30" s="588"/>
      <c r="U30" s="588"/>
      <c r="V30" s="588"/>
      <c r="W30" s="588"/>
      <c r="X30" s="588"/>
      <c r="Y30" s="588"/>
      <c r="Z30" s="588"/>
      <c r="AA30" s="588"/>
      <c r="AB30" s="588"/>
      <c r="AC30" s="588"/>
      <c r="AD30" s="588"/>
      <c r="AE30" s="588"/>
      <c r="AF30" s="588"/>
      <c r="AG30" s="588"/>
      <c r="AH30" s="589" t="s">
        <v>25</v>
      </c>
      <c r="AI30" s="589"/>
      <c r="AJ30" s="589"/>
      <c r="AK30" s="589"/>
      <c r="AL30" s="589"/>
      <c r="AM30" s="130"/>
      <c r="AN30" s="163"/>
    </row>
    <row r="31" spans="1:40" s="131" customFormat="1" ht="18" customHeight="1" x14ac:dyDescent="0.15">
      <c r="A31" s="128"/>
      <c r="B31" s="106"/>
      <c r="C31" s="586" t="s">
        <v>1453</v>
      </c>
      <c r="D31" s="586"/>
      <c r="E31" s="586"/>
      <c r="F31" s="586"/>
      <c r="G31" s="587"/>
      <c r="H31" s="558"/>
      <c r="I31" s="558"/>
      <c r="J31" s="558"/>
      <c r="K31" s="558"/>
      <c r="L31" s="558"/>
      <c r="M31" s="558"/>
      <c r="N31" s="558"/>
      <c r="O31" s="558"/>
      <c r="P31" s="558"/>
      <c r="Q31" s="164"/>
      <c r="R31" s="558"/>
      <c r="S31" s="558"/>
      <c r="T31" s="558"/>
      <c r="U31" s="558"/>
      <c r="V31" s="558"/>
      <c r="W31" s="558"/>
      <c r="X31" s="558"/>
      <c r="Y31" s="558"/>
      <c r="Z31" s="558"/>
      <c r="AA31" s="558"/>
      <c r="AB31" s="558"/>
      <c r="AC31" s="558"/>
      <c r="AD31" s="558"/>
      <c r="AE31" s="558"/>
      <c r="AF31" s="558"/>
      <c r="AG31" s="558"/>
      <c r="AH31" s="558"/>
      <c r="AI31" s="558"/>
      <c r="AJ31" s="558"/>
      <c r="AK31" s="558"/>
      <c r="AL31" s="558"/>
      <c r="AM31" s="109"/>
      <c r="AN31" s="163"/>
    </row>
    <row r="32" spans="1:40" s="131" customFormat="1" ht="18" customHeight="1" x14ac:dyDescent="0.15">
      <c r="A32" s="128"/>
      <c r="B32" s="162"/>
      <c r="Q32" s="164"/>
      <c r="R32" s="558"/>
      <c r="S32" s="558"/>
      <c r="T32" s="558"/>
      <c r="U32" s="558"/>
      <c r="V32" s="558"/>
      <c r="W32" s="558"/>
      <c r="X32" s="558"/>
      <c r="Y32" s="558"/>
      <c r="Z32" s="558"/>
      <c r="AA32" s="558"/>
      <c r="AB32" s="558"/>
      <c r="AC32" s="558"/>
      <c r="AD32" s="558"/>
      <c r="AE32" s="558"/>
      <c r="AF32" s="558"/>
      <c r="AG32" s="558"/>
      <c r="AH32" s="558"/>
      <c r="AI32" s="558"/>
      <c r="AJ32" s="558"/>
      <c r="AK32" s="558"/>
      <c r="AL32" s="558"/>
      <c r="AM32" s="130"/>
      <c r="AN32" s="163"/>
    </row>
    <row r="33" spans="1:40" s="131" customFormat="1" ht="18" customHeight="1" x14ac:dyDescent="0.15">
      <c r="A33" s="128"/>
      <c r="B33" s="162"/>
      <c r="Q33" s="164"/>
      <c r="R33" s="558"/>
      <c r="S33" s="558"/>
      <c r="T33" s="558"/>
      <c r="U33" s="558"/>
      <c r="V33" s="558"/>
      <c r="W33" s="558"/>
      <c r="X33" s="558"/>
      <c r="Y33" s="558"/>
      <c r="Z33" s="558"/>
      <c r="AA33" s="558"/>
      <c r="AB33" s="558"/>
      <c r="AC33" s="558"/>
      <c r="AD33" s="558"/>
      <c r="AE33" s="558"/>
      <c r="AF33" s="558"/>
      <c r="AG33" s="558"/>
      <c r="AH33" s="558"/>
      <c r="AI33" s="558"/>
      <c r="AJ33" s="558"/>
      <c r="AK33" s="558"/>
      <c r="AL33" s="558"/>
      <c r="AM33" s="130"/>
      <c r="AN33" s="163"/>
    </row>
    <row r="34" spans="1:40" s="131" customFormat="1" ht="17.45" customHeight="1" x14ac:dyDescent="0.15">
      <c r="A34" s="128"/>
      <c r="B34" s="162"/>
      <c r="Q34" s="164"/>
      <c r="R34" s="563" t="s">
        <v>31</v>
      </c>
      <c r="S34" s="563"/>
      <c r="T34" s="563"/>
      <c r="U34" s="563"/>
      <c r="V34" s="563"/>
      <c r="W34" s="563"/>
      <c r="X34" s="558"/>
      <c r="Y34" s="558"/>
      <c r="Z34" s="558"/>
      <c r="AA34" s="558"/>
      <c r="AB34" s="558"/>
      <c r="AC34" s="558"/>
      <c r="AD34" s="558"/>
      <c r="AE34" s="558"/>
      <c r="AF34" s="558"/>
      <c r="AG34" s="558"/>
      <c r="AH34" s="558"/>
      <c r="AI34" s="558"/>
      <c r="AJ34" s="558"/>
      <c r="AK34" s="558"/>
      <c r="AL34" s="558"/>
      <c r="AM34" s="130"/>
      <c r="AN34" s="163"/>
    </row>
    <row r="35" spans="1:40" s="131" customFormat="1" ht="17.45" customHeight="1" x14ac:dyDescent="0.15">
      <c r="A35" s="128"/>
      <c r="B35" s="162"/>
      <c r="C35" s="165"/>
      <c r="D35" s="165"/>
      <c r="E35" s="165"/>
      <c r="F35" s="165"/>
      <c r="G35" s="165"/>
      <c r="H35" s="165"/>
      <c r="I35" s="165"/>
      <c r="J35" s="165"/>
      <c r="K35" s="165"/>
      <c r="L35" s="165"/>
      <c r="M35" s="165"/>
      <c r="N35" s="165"/>
      <c r="O35" s="165"/>
      <c r="P35" s="165"/>
      <c r="Q35" s="164"/>
      <c r="R35" s="565" t="s">
        <v>1303</v>
      </c>
      <c r="S35" s="565"/>
      <c r="T35" s="565"/>
      <c r="U35" s="565"/>
      <c r="V35" s="565"/>
      <c r="W35" s="565"/>
      <c r="X35" s="565"/>
      <c r="Y35" s="565"/>
      <c r="Z35" s="565"/>
      <c r="AA35" s="565"/>
      <c r="AB35" s="565"/>
      <c r="AC35" s="565"/>
      <c r="AD35" s="565"/>
      <c r="AE35" s="565"/>
      <c r="AF35" s="565"/>
      <c r="AG35" s="565"/>
      <c r="AH35" s="565"/>
      <c r="AI35" s="565"/>
      <c r="AJ35" s="565"/>
      <c r="AK35" s="565"/>
      <c r="AL35" s="565"/>
      <c r="AM35" s="130"/>
      <c r="AN35" s="163"/>
    </row>
    <row r="36" spans="1:40" s="131" customFormat="1" ht="17.45" customHeight="1" x14ac:dyDescent="0.15">
      <c r="A36" s="128"/>
      <c r="B36" s="30"/>
      <c r="C36" s="566" t="s">
        <v>1454</v>
      </c>
      <c r="D36" s="566"/>
      <c r="E36" s="566"/>
      <c r="F36" s="566"/>
      <c r="G36" s="566"/>
      <c r="H36" s="566"/>
      <c r="I36" s="566"/>
      <c r="J36" s="566"/>
      <c r="K36" s="165"/>
      <c r="L36" s="165"/>
      <c r="M36" s="165"/>
      <c r="N36" s="165"/>
      <c r="O36" s="165"/>
      <c r="P36" s="165"/>
      <c r="Q36" s="164"/>
      <c r="R36" s="166"/>
      <c r="S36" s="166"/>
      <c r="T36" s="166"/>
      <c r="U36" s="166"/>
      <c r="V36" s="566" t="s">
        <v>1455</v>
      </c>
      <c r="W36" s="566"/>
      <c r="X36" s="566"/>
      <c r="Y36" s="566"/>
      <c r="Z36" s="566"/>
      <c r="AA36" s="566"/>
      <c r="AB36" s="566"/>
      <c r="AC36" s="566"/>
      <c r="AD36" s="165"/>
      <c r="AE36" s="165"/>
      <c r="AF36" s="165"/>
      <c r="AG36" s="165"/>
      <c r="AH36" s="165"/>
      <c r="AI36" s="165"/>
      <c r="AJ36" s="164"/>
      <c r="AK36" s="166"/>
      <c r="AL36" s="166"/>
      <c r="AM36" s="130"/>
      <c r="AN36" s="163"/>
    </row>
    <row r="37" spans="1:40" s="131" customFormat="1" ht="17.45" customHeight="1" x14ac:dyDescent="0.15">
      <c r="A37" s="128"/>
      <c r="B37" s="162"/>
      <c r="C37" s="31"/>
      <c r="D37" s="164"/>
      <c r="E37" s="164"/>
      <c r="F37" s="164"/>
      <c r="G37" s="164"/>
      <c r="H37" s="164"/>
      <c r="I37" s="564" t="s">
        <v>30</v>
      </c>
      <c r="J37" s="564" t="s">
        <v>27</v>
      </c>
      <c r="K37" s="564" t="s">
        <v>28</v>
      </c>
      <c r="L37" s="564" t="s">
        <v>29</v>
      </c>
      <c r="M37" s="564" t="s">
        <v>26</v>
      </c>
      <c r="N37" s="564"/>
      <c r="O37" s="564"/>
      <c r="P37" s="564"/>
      <c r="Q37" s="564" t="s">
        <v>1304</v>
      </c>
      <c r="R37" s="564"/>
      <c r="S37" s="564"/>
      <c r="T37" s="564"/>
      <c r="U37" s="166"/>
      <c r="V37" s="164"/>
      <c r="W37" s="164"/>
      <c r="X37" s="164"/>
      <c r="Y37" s="164"/>
      <c r="Z37" s="164"/>
      <c r="AA37" s="164"/>
      <c r="AB37" s="564" t="s">
        <v>30</v>
      </c>
      <c r="AC37" s="564" t="s">
        <v>27</v>
      </c>
      <c r="AD37" s="564" t="s">
        <v>28</v>
      </c>
      <c r="AE37" s="564" t="s">
        <v>29</v>
      </c>
      <c r="AF37" s="564" t="s">
        <v>26</v>
      </c>
      <c r="AG37" s="564"/>
      <c r="AH37" s="564"/>
      <c r="AI37" s="564"/>
      <c r="AJ37" s="593" t="s">
        <v>1304</v>
      </c>
      <c r="AK37" s="594"/>
      <c r="AL37" s="595"/>
      <c r="AM37" s="130"/>
      <c r="AN37" s="163"/>
    </row>
    <row r="38" spans="1:40" s="131" customFormat="1" ht="17.45" customHeight="1" x14ac:dyDescent="0.15">
      <c r="A38" s="128"/>
      <c r="B38" s="162"/>
      <c r="C38" s="559" t="s">
        <v>1456</v>
      </c>
      <c r="D38" s="559"/>
      <c r="E38" s="559"/>
      <c r="F38" s="559"/>
      <c r="G38" s="559"/>
      <c r="H38" s="512"/>
      <c r="I38" s="558"/>
      <c r="J38" s="558"/>
      <c r="K38" s="558"/>
      <c r="L38" s="558"/>
      <c r="M38" s="558"/>
      <c r="N38" s="558"/>
      <c r="O38" s="558"/>
      <c r="P38" s="558"/>
      <c r="Q38" s="558"/>
      <c r="R38" s="558"/>
      <c r="S38" s="558"/>
      <c r="T38" s="558"/>
      <c r="U38" s="166"/>
      <c r="V38" s="559" t="s">
        <v>1460</v>
      </c>
      <c r="W38" s="559"/>
      <c r="X38" s="559"/>
      <c r="Y38" s="559"/>
      <c r="Z38" s="559"/>
      <c r="AA38" s="512"/>
      <c r="AB38" s="558"/>
      <c r="AC38" s="558"/>
      <c r="AD38" s="558"/>
      <c r="AE38" s="558"/>
      <c r="AF38" s="558"/>
      <c r="AG38" s="558"/>
      <c r="AH38" s="558"/>
      <c r="AI38" s="558"/>
      <c r="AJ38" s="596"/>
      <c r="AK38" s="597"/>
      <c r="AL38" s="598"/>
      <c r="AM38" s="130"/>
      <c r="AN38" s="163"/>
    </row>
    <row r="39" spans="1:40" s="131" customFormat="1" ht="17.45" customHeight="1" x14ac:dyDescent="0.15">
      <c r="A39" s="128"/>
      <c r="B39" s="162"/>
      <c r="C39" s="559" t="s">
        <v>1457</v>
      </c>
      <c r="D39" s="559"/>
      <c r="E39" s="559"/>
      <c r="F39" s="559"/>
      <c r="G39" s="559"/>
      <c r="H39" s="512"/>
      <c r="I39" s="558"/>
      <c r="J39" s="558"/>
      <c r="K39" s="558"/>
      <c r="L39" s="558"/>
      <c r="M39" s="558"/>
      <c r="N39" s="558"/>
      <c r="O39" s="558"/>
      <c r="P39" s="558"/>
      <c r="Q39" s="558"/>
      <c r="R39" s="558"/>
      <c r="S39" s="558"/>
      <c r="T39" s="558"/>
      <c r="U39" s="166"/>
      <c r="V39" s="559" t="s">
        <v>1461</v>
      </c>
      <c r="W39" s="559"/>
      <c r="X39" s="559"/>
      <c r="Y39" s="559"/>
      <c r="Z39" s="559"/>
      <c r="AA39" s="512"/>
      <c r="AB39" s="558"/>
      <c r="AC39" s="558"/>
      <c r="AD39" s="558"/>
      <c r="AE39" s="558"/>
      <c r="AF39" s="558"/>
      <c r="AG39" s="558"/>
      <c r="AH39" s="558"/>
      <c r="AI39" s="558"/>
      <c r="AJ39" s="596"/>
      <c r="AK39" s="597"/>
      <c r="AL39" s="598"/>
      <c r="AM39" s="130"/>
      <c r="AN39" s="163"/>
    </row>
    <row r="40" spans="1:40" s="131" customFormat="1" ht="21" customHeight="1" x14ac:dyDescent="0.15">
      <c r="A40" s="128"/>
      <c r="B40" s="162"/>
      <c r="C40" s="559" t="s">
        <v>1458</v>
      </c>
      <c r="D40" s="559"/>
      <c r="E40" s="559"/>
      <c r="F40" s="559"/>
      <c r="G40" s="559"/>
      <c r="H40" s="512"/>
      <c r="I40" s="558"/>
      <c r="J40" s="558"/>
      <c r="K40" s="558"/>
      <c r="L40" s="558"/>
      <c r="M40" s="558"/>
      <c r="N40" s="558"/>
      <c r="O40" s="558"/>
      <c r="P40" s="558"/>
      <c r="Q40" s="558"/>
      <c r="R40" s="558"/>
      <c r="S40" s="558"/>
      <c r="T40" s="558"/>
      <c r="U40" s="166"/>
      <c r="V40" s="590" t="s">
        <v>1462</v>
      </c>
      <c r="W40" s="591"/>
      <c r="X40" s="591"/>
      <c r="Y40" s="591"/>
      <c r="Z40" s="591"/>
      <c r="AA40" s="592"/>
      <c r="AB40" s="558"/>
      <c r="AC40" s="558"/>
      <c r="AD40" s="558"/>
      <c r="AE40" s="558"/>
      <c r="AF40" s="558"/>
      <c r="AG40" s="558"/>
      <c r="AH40" s="558"/>
      <c r="AI40" s="558"/>
      <c r="AJ40" s="596"/>
      <c r="AK40" s="597"/>
      <c r="AL40" s="598"/>
      <c r="AM40" s="130"/>
      <c r="AN40" s="163"/>
    </row>
    <row r="41" spans="1:40" s="131" customFormat="1" ht="17.45" customHeight="1" x14ac:dyDescent="0.15">
      <c r="A41" s="128"/>
      <c r="B41" s="162"/>
      <c r="C41" s="559" t="s">
        <v>1459</v>
      </c>
      <c r="D41" s="559"/>
      <c r="E41" s="559"/>
      <c r="F41" s="559"/>
      <c r="G41" s="559"/>
      <c r="H41" s="512"/>
      <c r="I41" s="558"/>
      <c r="J41" s="558"/>
      <c r="K41" s="558"/>
      <c r="L41" s="558"/>
      <c r="M41" s="558"/>
      <c r="N41" s="558"/>
      <c r="O41" s="558"/>
      <c r="P41" s="558"/>
      <c r="Q41" s="558"/>
      <c r="R41" s="558"/>
      <c r="S41" s="558"/>
      <c r="T41" s="558"/>
      <c r="U41" s="166"/>
      <c r="V41" s="559" t="s">
        <v>1463</v>
      </c>
      <c r="W41" s="559"/>
      <c r="X41" s="559"/>
      <c r="Y41" s="559"/>
      <c r="Z41" s="559"/>
      <c r="AA41" s="512"/>
      <c r="AB41" s="558"/>
      <c r="AC41" s="558"/>
      <c r="AD41" s="558"/>
      <c r="AE41" s="558"/>
      <c r="AF41" s="558"/>
      <c r="AG41" s="558"/>
      <c r="AH41" s="558"/>
      <c r="AI41" s="558"/>
      <c r="AJ41" s="596"/>
      <c r="AK41" s="597"/>
      <c r="AL41" s="598"/>
      <c r="AM41" s="130"/>
      <c r="AN41" s="163"/>
    </row>
    <row r="42" spans="1:40" s="131" customFormat="1" ht="17.45" customHeight="1" x14ac:dyDescent="0.15">
      <c r="A42" s="128"/>
      <c r="B42" s="162"/>
      <c r="C42" s="560" t="s">
        <v>1305</v>
      </c>
      <c r="D42" s="560"/>
      <c r="E42" s="560"/>
      <c r="F42" s="560"/>
      <c r="G42" s="560"/>
      <c r="H42" s="561"/>
      <c r="I42" s="562">
        <f>+SUM(I38:L41)</f>
        <v>0</v>
      </c>
      <c r="J42" s="562"/>
      <c r="K42" s="562"/>
      <c r="L42" s="562"/>
      <c r="M42" s="562">
        <f t="shared" ref="M42" si="0">+SUM(M38:P41)</f>
        <v>0</v>
      </c>
      <c r="N42" s="562"/>
      <c r="O42" s="562"/>
      <c r="P42" s="562"/>
      <c r="Q42" s="562">
        <f t="shared" ref="Q42" si="1">+SUM(Q38:T41)</f>
        <v>0</v>
      </c>
      <c r="R42" s="562"/>
      <c r="S42" s="562"/>
      <c r="T42" s="562"/>
      <c r="U42" s="166"/>
      <c r="V42" s="560" t="s">
        <v>1305</v>
      </c>
      <c r="W42" s="560"/>
      <c r="X42" s="560"/>
      <c r="Y42" s="560"/>
      <c r="Z42" s="560"/>
      <c r="AA42" s="561"/>
      <c r="AB42" s="562">
        <f>+SUM(AB38:AE41)</f>
        <v>0</v>
      </c>
      <c r="AC42" s="562"/>
      <c r="AD42" s="562"/>
      <c r="AE42" s="562"/>
      <c r="AF42" s="562">
        <f t="shared" ref="AF42" si="2">+SUM(AF38:AI41)</f>
        <v>0</v>
      </c>
      <c r="AG42" s="562"/>
      <c r="AH42" s="562"/>
      <c r="AI42" s="562"/>
      <c r="AJ42" s="599">
        <f t="shared" ref="AJ42" si="3">+SUM(AJ38:AM41)</f>
        <v>0</v>
      </c>
      <c r="AK42" s="600"/>
      <c r="AL42" s="601"/>
      <c r="AM42" s="130"/>
      <c r="AN42" s="163"/>
    </row>
    <row r="43" spans="1:40" s="131" customFormat="1" ht="11.25" customHeight="1" x14ac:dyDescent="0.15">
      <c r="A43" s="128"/>
      <c r="B43" s="162"/>
      <c r="C43" s="602" t="s">
        <v>1306</v>
      </c>
      <c r="D43" s="602"/>
      <c r="E43" s="602"/>
      <c r="F43" s="602"/>
      <c r="G43" s="602"/>
      <c r="H43" s="602"/>
      <c r="I43" s="602"/>
      <c r="J43" s="602"/>
      <c r="K43" s="602"/>
      <c r="L43" s="602"/>
      <c r="M43" s="602"/>
      <c r="N43" s="602"/>
      <c r="O43" s="602"/>
      <c r="P43" s="65"/>
      <c r="Q43" s="65"/>
      <c r="R43" s="65"/>
      <c r="S43" s="65"/>
      <c r="T43" s="65"/>
      <c r="U43" s="166"/>
      <c r="V43" s="602" t="s">
        <v>1306</v>
      </c>
      <c r="W43" s="602"/>
      <c r="X43" s="602"/>
      <c r="Y43" s="602"/>
      <c r="Z43" s="602"/>
      <c r="AA43" s="602"/>
      <c r="AB43" s="602"/>
      <c r="AC43" s="602"/>
      <c r="AD43" s="602"/>
      <c r="AE43" s="602"/>
      <c r="AF43" s="602"/>
      <c r="AG43" s="602"/>
      <c r="AH43" s="167"/>
      <c r="AI43" s="167"/>
      <c r="AJ43" s="167"/>
      <c r="AK43" s="167"/>
      <c r="AL43" s="167"/>
      <c r="AM43" s="130"/>
      <c r="AN43" s="163"/>
    </row>
    <row r="44" spans="1:40" s="131" customFormat="1" ht="13.5" customHeight="1" x14ac:dyDescent="0.15">
      <c r="A44" s="128"/>
      <c r="B44" s="162"/>
      <c r="C44" s="64" t="s">
        <v>1464</v>
      </c>
      <c r="D44" s="64"/>
      <c r="E44" s="64"/>
      <c r="F44" s="64"/>
      <c r="G44" s="64"/>
      <c r="H44" s="64"/>
      <c r="I44" s="64"/>
      <c r="J44" s="64"/>
      <c r="K44" s="62"/>
      <c r="L44" s="62"/>
      <c r="M44" s="62"/>
      <c r="N44" s="62"/>
      <c r="O44" s="62"/>
      <c r="P44" s="62"/>
      <c r="Q44" s="31"/>
      <c r="R44" s="63"/>
      <c r="S44" s="63"/>
      <c r="T44" s="63"/>
      <c r="U44" s="63"/>
      <c r="V44" s="64" t="s">
        <v>1465</v>
      </c>
      <c r="W44" s="65"/>
      <c r="X44" s="65"/>
      <c r="Y44" s="65"/>
      <c r="Z44" s="65"/>
      <c r="AA44" s="65"/>
      <c r="AB44" s="65"/>
      <c r="AC44" s="65"/>
      <c r="AD44" s="65"/>
      <c r="AE44" s="65"/>
      <c r="AF44" s="65"/>
      <c r="AG44" s="65"/>
      <c r="AH44" s="65"/>
      <c r="AI44" s="65"/>
      <c r="AJ44" s="65"/>
      <c r="AK44" s="65"/>
      <c r="AL44" s="65"/>
      <c r="AM44" s="27"/>
      <c r="AN44" s="163"/>
    </row>
    <row r="45" spans="1:40" s="131" customFormat="1" ht="7.5" customHeight="1" x14ac:dyDescent="0.15">
      <c r="A45" s="128"/>
      <c r="B45" s="162"/>
      <c r="C45" s="64"/>
      <c r="D45" s="64"/>
      <c r="E45" s="64"/>
      <c r="F45" s="64"/>
      <c r="G45" s="64"/>
      <c r="H45" s="64"/>
      <c r="I45" s="64"/>
      <c r="J45" s="64"/>
      <c r="K45" s="62"/>
      <c r="L45" s="62"/>
      <c r="M45" s="62"/>
      <c r="N45" s="62"/>
      <c r="O45" s="62"/>
      <c r="P45" s="62"/>
      <c r="Q45" s="31"/>
      <c r="R45" s="63"/>
      <c r="S45" s="63"/>
      <c r="T45" s="63"/>
      <c r="U45" s="63"/>
      <c r="V45" s="65"/>
      <c r="W45" s="65"/>
      <c r="X45" s="65"/>
      <c r="Y45" s="65"/>
      <c r="Z45" s="65"/>
      <c r="AA45" s="65"/>
      <c r="AB45" s="65"/>
      <c r="AC45" s="65"/>
      <c r="AD45" s="65"/>
      <c r="AE45" s="65"/>
      <c r="AF45" s="65"/>
      <c r="AG45" s="65"/>
      <c r="AH45" s="65"/>
      <c r="AI45" s="65"/>
      <c r="AJ45" s="65"/>
      <c r="AK45" s="65"/>
      <c r="AL45" s="65"/>
      <c r="AM45" s="27"/>
      <c r="AN45" s="163"/>
    </row>
    <row r="46" spans="1:40" s="131" customFormat="1" ht="15.75" customHeight="1" x14ac:dyDescent="0.15">
      <c r="A46" s="128"/>
      <c r="B46" s="162"/>
      <c r="C46" s="31"/>
      <c r="D46" s="31"/>
      <c r="E46" s="31"/>
      <c r="F46" s="31"/>
      <c r="G46" s="31"/>
      <c r="H46" s="31"/>
      <c r="I46" s="564" t="s">
        <v>30</v>
      </c>
      <c r="J46" s="564" t="s">
        <v>27</v>
      </c>
      <c r="K46" s="564" t="s">
        <v>28</v>
      </c>
      <c r="L46" s="564" t="s">
        <v>29</v>
      </c>
      <c r="M46" s="564" t="s">
        <v>26</v>
      </c>
      <c r="N46" s="564"/>
      <c r="O46" s="564"/>
      <c r="P46" s="564"/>
      <c r="Q46" s="564" t="s">
        <v>1304</v>
      </c>
      <c r="R46" s="564"/>
      <c r="S46" s="564"/>
      <c r="T46" s="564"/>
      <c r="U46" s="63"/>
      <c r="V46" s="603" t="s">
        <v>1308</v>
      </c>
      <c r="W46" s="604"/>
      <c r="X46" s="604"/>
      <c r="Y46" s="604"/>
      <c r="Z46" s="604"/>
      <c r="AA46" s="604"/>
      <c r="AB46" s="604"/>
      <c r="AC46" s="604"/>
      <c r="AD46" s="603" t="s">
        <v>1310</v>
      </c>
      <c r="AE46" s="604"/>
      <c r="AF46" s="605"/>
      <c r="AG46" s="603" t="s">
        <v>1309</v>
      </c>
      <c r="AH46" s="604"/>
      <c r="AI46" s="604"/>
      <c r="AJ46" s="604"/>
      <c r="AK46" s="604"/>
      <c r="AL46" s="605"/>
      <c r="AM46" s="27"/>
      <c r="AN46" s="163"/>
    </row>
    <row r="47" spans="1:40" s="131" customFormat="1" ht="15.75" customHeight="1" x14ac:dyDescent="0.15">
      <c r="A47" s="128"/>
      <c r="B47" s="162"/>
      <c r="C47" s="559" t="s">
        <v>1466</v>
      </c>
      <c r="D47" s="559"/>
      <c r="E47" s="559"/>
      <c r="F47" s="559"/>
      <c r="G47" s="559"/>
      <c r="H47" s="512"/>
      <c r="I47" s="558"/>
      <c r="J47" s="558"/>
      <c r="K47" s="558"/>
      <c r="L47" s="558"/>
      <c r="M47" s="558"/>
      <c r="N47" s="558"/>
      <c r="O47" s="558"/>
      <c r="P47" s="558"/>
      <c r="Q47" s="558"/>
      <c r="R47" s="558"/>
      <c r="S47" s="558"/>
      <c r="T47" s="558"/>
      <c r="U47" s="166"/>
      <c r="V47" s="606" t="s">
        <v>1307</v>
      </c>
      <c r="W47" s="607"/>
      <c r="X47" s="607"/>
      <c r="Y47" s="607"/>
      <c r="Z47" s="607"/>
      <c r="AA47" s="607"/>
      <c r="AB47" s="607"/>
      <c r="AC47" s="608"/>
      <c r="AD47" s="609"/>
      <c r="AE47" s="610"/>
      <c r="AF47" s="611"/>
      <c r="AG47" s="609"/>
      <c r="AH47" s="610"/>
      <c r="AI47" s="610"/>
      <c r="AJ47" s="610"/>
      <c r="AK47" s="610"/>
      <c r="AL47" s="611"/>
      <c r="AM47" s="130"/>
      <c r="AN47" s="163"/>
    </row>
    <row r="48" spans="1:40" s="131" customFormat="1" ht="17.45" customHeight="1" x14ac:dyDescent="0.15">
      <c r="A48" s="128"/>
      <c r="B48" s="162"/>
      <c r="C48" s="559" t="s">
        <v>1467</v>
      </c>
      <c r="D48" s="559"/>
      <c r="E48" s="559"/>
      <c r="F48" s="559"/>
      <c r="G48" s="559"/>
      <c r="H48" s="512"/>
      <c r="I48" s="558"/>
      <c r="J48" s="558"/>
      <c r="K48" s="558"/>
      <c r="L48" s="558"/>
      <c r="M48" s="558"/>
      <c r="N48" s="558"/>
      <c r="O48" s="558"/>
      <c r="P48" s="558"/>
      <c r="Q48" s="558"/>
      <c r="R48" s="558"/>
      <c r="S48" s="558"/>
      <c r="T48" s="558"/>
      <c r="U48" s="166"/>
      <c r="V48" s="606" t="s">
        <v>1311</v>
      </c>
      <c r="W48" s="607"/>
      <c r="X48" s="607"/>
      <c r="Y48" s="607"/>
      <c r="Z48" s="607"/>
      <c r="AA48" s="607"/>
      <c r="AB48" s="607"/>
      <c r="AC48" s="608"/>
      <c r="AD48" s="609"/>
      <c r="AE48" s="610"/>
      <c r="AF48" s="611"/>
      <c r="AG48" s="609"/>
      <c r="AH48" s="610"/>
      <c r="AI48" s="610"/>
      <c r="AJ48" s="610"/>
      <c r="AK48" s="610"/>
      <c r="AL48" s="611"/>
      <c r="AM48" s="130"/>
      <c r="AN48" s="163"/>
    </row>
    <row r="49" spans="1:40" s="131" customFormat="1" ht="17.45" customHeight="1" x14ac:dyDescent="0.15">
      <c r="A49" s="128"/>
      <c r="B49" s="162"/>
      <c r="C49" s="559" t="s">
        <v>1468</v>
      </c>
      <c r="D49" s="559"/>
      <c r="E49" s="559"/>
      <c r="F49" s="559"/>
      <c r="G49" s="559"/>
      <c r="H49" s="512"/>
      <c r="I49" s="558"/>
      <c r="J49" s="558"/>
      <c r="K49" s="558"/>
      <c r="L49" s="558"/>
      <c r="M49" s="558"/>
      <c r="N49" s="558"/>
      <c r="O49" s="558"/>
      <c r="P49" s="558"/>
      <c r="Q49" s="558"/>
      <c r="R49" s="558"/>
      <c r="S49" s="558"/>
      <c r="T49" s="558"/>
      <c r="U49" s="166"/>
      <c r="V49" s="606" t="s">
        <v>1312</v>
      </c>
      <c r="W49" s="607"/>
      <c r="X49" s="607"/>
      <c r="Y49" s="607"/>
      <c r="Z49" s="607"/>
      <c r="AA49" s="607"/>
      <c r="AB49" s="607"/>
      <c r="AC49" s="608"/>
      <c r="AD49" s="609"/>
      <c r="AE49" s="610"/>
      <c r="AF49" s="611"/>
      <c r="AG49" s="609"/>
      <c r="AH49" s="610"/>
      <c r="AI49" s="610"/>
      <c r="AJ49" s="610"/>
      <c r="AK49" s="610"/>
      <c r="AL49" s="611"/>
      <c r="AM49" s="130"/>
      <c r="AN49" s="163"/>
    </row>
    <row r="50" spans="1:40" s="131" customFormat="1" ht="17.45" customHeight="1" x14ac:dyDescent="0.15">
      <c r="A50" s="128"/>
      <c r="B50" s="162"/>
      <c r="C50" s="559" t="s">
        <v>1469</v>
      </c>
      <c r="D50" s="559"/>
      <c r="E50" s="559"/>
      <c r="F50" s="559"/>
      <c r="G50" s="559"/>
      <c r="H50" s="512"/>
      <c r="I50" s="558"/>
      <c r="J50" s="558"/>
      <c r="K50" s="558"/>
      <c r="L50" s="558"/>
      <c r="M50" s="558"/>
      <c r="N50" s="558"/>
      <c r="O50" s="558"/>
      <c r="P50" s="558"/>
      <c r="Q50" s="558"/>
      <c r="R50" s="558"/>
      <c r="S50" s="558"/>
      <c r="T50" s="558"/>
      <c r="U50" s="166"/>
      <c r="V50" s="606" t="s">
        <v>1313</v>
      </c>
      <c r="W50" s="607"/>
      <c r="X50" s="607"/>
      <c r="Y50" s="607"/>
      <c r="Z50" s="607"/>
      <c r="AA50" s="607"/>
      <c r="AB50" s="607"/>
      <c r="AC50" s="608"/>
      <c r="AD50" s="609"/>
      <c r="AE50" s="610"/>
      <c r="AF50" s="611"/>
      <c r="AG50" s="609"/>
      <c r="AH50" s="610"/>
      <c r="AI50" s="610"/>
      <c r="AJ50" s="610"/>
      <c r="AK50" s="610"/>
      <c r="AL50" s="611"/>
      <c r="AM50" s="130"/>
      <c r="AN50" s="163"/>
    </row>
    <row r="51" spans="1:40" s="131" customFormat="1" ht="15.75" customHeight="1" x14ac:dyDescent="0.15">
      <c r="A51" s="128"/>
      <c r="B51" s="162"/>
      <c r="C51" s="64" t="s">
        <v>1470</v>
      </c>
      <c r="D51" s="31"/>
      <c r="E51" s="31"/>
      <c r="F51" s="31"/>
      <c r="G51" s="31"/>
      <c r="H51" s="31"/>
      <c r="I51" s="31"/>
      <c r="J51" s="31"/>
      <c r="K51" s="31"/>
      <c r="L51" s="31"/>
      <c r="M51" s="31"/>
      <c r="N51" s="31"/>
      <c r="O51" s="31"/>
      <c r="P51" s="31"/>
      <c r="Q51" s="31"/>
      <c r="R51" s="31"/>
      <c r="S51" s="31"/>
      <c r="T51" s="31"/>
      <c r="U51" s="164"/>
      <c r="V51" s="606" t="s">
        <v>1314</v>
      </c>
      <c r="W51" s="607"/>
      <c r="X51" s="607"/>
      <c r="Y51" s="607"/>
      <c r="Z51" s="607"/>
      <c r="AA51" s="607"/>
      <c r="AB51" s="607"/>
      <c r="AC51" s="608"/>
      <c r="AD51" s="609"/>
      <c r="AE51" s="610"/>
      <c r="AF51" s="611"/>
      <c r="AG51" s="609"/>
      <c r="AH51" s="610"/>
      <c r="AI51" s="610"/>
      <c r="AJ51" s="610"/>
      <c r="AK51" s="610"/>
      <c r="AL51" s="611"/>
      <c r="AM51" s="130"/>
      <c r="AN51" s="163"/>
    </row>
    <row r="52" spans="1:40" s="131" customFormat="1" ht="15.75" customHeight="1" x14ac:dyDescent="0.15">
      <c r="A52" s="128"/>
      <c r="B52" s="162"/>
      <c r="C52" s="612"/>
      <c r="D52" s="613"/>
      <c r="E52" s="613"/>
      <c r="F52" s="613"/>
      <c r="G52" s="613"/>
      <c r="H52" s="613"/>
      <c r="I52" s="613"/>
      <c r="J52" s="613"/>
      <c r="K52" s="613"/>
      <c r="L52" s="613"/>
      <c r="M52" s="613"/>
      <c r="N52" s="613"/>
      <c r="O52" s="613"/>
      <c r="P52" s="613"/>
      <c r="Q52" s="613"/>
      <c r="R52" s="613"/>
      <c r="S52" s="613"/>
      <c r="T52" s="614"/>
      <c r="U52" s="164"/>
      <c r="V52" s="606" t="s">
        <v>1316</v>
      </c>
      <c r="W52" s="607"/>
      <c r="X52" s="607"/>
      <c r="Y52" s="607"/>
      <c r="Z52" s="607"/>
      <c r="AA52" s="607"/>
      <c r="AB52" s="607"/>
      <c r="AC52" s="608"/>
      <c r="AD52" s="168"/>
      <c r="AE52" s="169"/>
      <c r="AF52" s="170"/>
      <c r="AG52" s="609"/>
      <c r="AH52" s="610"/>
      <c r="AI52" s="610"/>
      <c r="AJ52" s="610"/>
      <c r="AK52" s="610"/>
      <c r="AL52" s="611"/>
      <c r="AM52" s="130"/>
      <c r="AN52" s="163"/>
    </row>
    <row r="53" spans="1:40" s="131" customFormat="1" ht="15.75" customHeight="1" x14ac:dyDescent="0.15">
      <c r="A53" s="128"/>
      <c r="B53" s="162"/>
      <c r="C53" s="615"/>
      <c r="D53" s="616"/>
      <c r="E53" s="616"/>
      <c r="F53" s="616"/>
      <c r="G53" s="616"/>
      <c r="H53" s="616"/>
      <c r="I53" s="616"/>
      <c r="J53" s="616"/>
      <c r="K53" s="616"/>
      <c r="L53" s="616"/>
      <c r="M53" s="616"/>
      <c r="N53" s="616"/>
      <c r="O53" s="616"/>
      <c r="P53" s="616"/>
      <c r="Q53" s="616"/>
      <c r="R53" s="616"/>
      <c r="S53" s="616"/>
      <c r="T53" s="617"/>
      <c r="U53" s="164"/>
      <c r="V53" s="621" t="s">
        <v>1315</v>
      </c>
      <c r="W53" s="622"/>
      <c r="X53" s="622"/>
      <c r="Y53" s="622"/>
      <c r="Z53" s="622"/>
      <c r="AA53" s="622"/>
      <c r="AB53" s="622"/>
      <c r="AC53" s="623"/>
      <c r="AD53" s="168"/>
      <c r="AE53" s="169"/>
      <c r="AF53" s="170"/>
      <c r="AG53" s="609"/>
      <c r="AH53" s="610"/>
      <c r="AI53" s="610"/>
      <c r="AJ53" s="610"/>
      <c r="AK53" s="610"/>
      <c r="AL53" s="611"/>
      <c r="AM53" s="130"/>
      <c r="AN53" s="163"/>
    </row>
    <row r="54" spans="1:40" s="131" customFormat="1" ht="15.75" customHeight="1" x14ac:dyDescent="0.15">
      <c r="A54" s="128"/>
      <c r="B54" s="162"/>
      <c r="C54" s="618"/>
      <c r="D54" s="619"/>
      <c r="E54" s="619"/>
      <c r="F54" s="619"/>
      <c r="G54" s="619"/>
      <c r="H54" s="619"/>
      <c r="I54" s="619"/>
      <c r="J54" s="619"/>
      <c r="K54" s="619"/>
      <c r="L54" s="619"/>
      <c r="M54" s="619"/>
      <c r="N54" s="619"/>
      <c r="O54" s="619"/>
      <c r="P54" s="619"/>
      <c r="Q54" s="619"/>
      <c r="R54" s="619"/>
      <c r="S54" s="619"/>
      <c r="T54" s="620"/>
      <c r="U54" s="164"/>
      <c r="V54" s="621" t="s">
        <v>1317</v>
      </c>
      <c r="W54" s="622"/>
      <c r="X54" s="622"/>
      <c r="Y54" s="622"/>
      <c r="Z54" s="622"/>
      <c r="AA54" s="622"/>
      <c r="AB54" s="622"/>
      <c r="AC54" s="623"/>
      <c r="AD54" s="609"/>
      <c r="AE54" s="610"/>
      <c r="AF54" s="611"/>
      <c r="AG54" s="609"/>
      <c r="AH54" s="610"/>
      <c r="AI54" s="610"/>
      <c r="AJ54" s="610"/>
      <c r="AK54" s="610"/>
      <c r="AL54" s="611"/>
      <c r="AM54" s="130"/>
      <c r="AN54" s="163"/>
    </row>
    <row r="55" spans="1:40" ht="6" customHeight="1" x14ac:dyDescent="0.2">
      <c r="A55" s="135"/>
      <c r="B55" s="171"/>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3"/>
      <c r="AN55" s="174"/>
    </row>
    <row r="56" spans="1:40" s="137" customFormat="1" ht="15" hidden="1" customHeight="1" x14ac:dyDescent="0.2">
      <c r="A56" s="557" t="s">
        <v>11</v>
      </c>
      <c r="B56" s="557"/>
      <c r="C56" s="557"/>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7"/>
      <c r="AK56" s="557"/>
      <c r="AL56" s="557"/>
      <c r="AM56" s="557"/>
      <c r="AN56" s="557"/>
    </row>
    <row r="57" spans="1:40" s="98" customFormat="1" ht="10.15" hidden="1" customHeight="1" x14ac:dyDescent="0.2">
      <c r="A57" s="126"/>
      <c r="B57" s="94"/>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96"/>
      <c r="AN57" s="127"/>
    </row>
    <row r="58" spans="1:40" s="98" customFormat="1" ht="10.15" hidden="1" customHeight="1" x14ac:dyDescent="0.2">
      <c r="A58" s="126"/>
      <c r="B58" s="126"/>
      <c r="C58" s="139" t="s">
        <v>12</v>
      </c>
      <c r="D58" s="140"/>
      <c r="E58" s="140"/>
      <c r="F58" s="140"/>
      <c r="G58" s="140"/>
      <c r="H58" s="140"/>
      <c r="I58" s="140"/>
      <c r="J58" s="140"/>
      <c r="K58" s="140"/>
      <c r="L58" s="140"/>
      <c r="M58" s="140"/>
      <c r="N58" s="140"/>
      <c r="O58" s="140"/>
      <c r="P58" s="140"/>
      <c r="Q58" s="140"/>
      <c r="R58" s="140"/>
      <c r="S58" s="141"/>
      <c r="T58" s="139" t="s">
        <v>32</v>
      </c>
      <c r="U58" s="140"/>
      <c r="V58" s="140"/>
      <c r="W58" s="140"/>
      <c r="X58" s="140"/>
      <c r="Y58" s="140"/>
      <c r="Z58" s="140"/>
      <c r="AA58" s="140"/>
      <c r="AB58" s="140"/>
      <c r="AC58" s="140"/>
      <c r="AD58" s="140"/>
      <c r="AE58" s="140"/>
      <c r="AF58" s="140"/>
      <c r="AG58" s="140"/>
      <c r="AH58" s="140"/>
      <c r="AI58" s="140"/>
      <c r="AJ58" s="141"/>
      <c r="AK58" s="145"/>
      <c r="AL58" s="145"/>
      <c r="AM58" s="127"/>
      <c r="AN58" s="127"/>
    </row>
    <row r="59" spans="1:40" s="131" customFormat="1" ht="10.15" hidden="1" customHeight="1" x14ac:dyDescent="0.2">
      <c r="A59" s="128"/>
      <c r="B59" s="128"/>
      <c r="C59" s="147" t="s">
        <v>1338</v>
      </c>
      <c r="D59" s="133"/>
      <c r="E59" s="133"/>
      <c r="F59" s="148"/>
      <c r="G59" s="148"/>
      <c r="H59" s="148"/>
      <c r="I59" s="148"/>
      <c r="J59" s="148"/>
      <c r="K59" s="133"/>
      <c r="L59" s="133"/>
      <c r="M59" s="133"/>
      <c r="N59" s="133"/>
      <c r="O59" s="133"/>
      <c r="P59" s="133"/>
      <c r="Q59" s="149"/>
      <c r="R59" s="149"/>
      <c r="S59" s="130"/>
      <c r="T59" s="175" t="s">
        <v>1297</v>
      </c>
      <c r="U59" s="176"/>
      <c r="V59" s="176"/>
      <c r="W59" s="176"/>
      <c r="X59" s="177"/>
      <c r="Y59" s="177"/>
      <c r="Z59" s="177"/>
      <c r="AA59" s="177"/>
      <c r="AB59" s="177"/>
      <c r="AC59" s="177"/>
      <c r="AD59" s="177"/>
      <c r="AE59" s="177"/>
      <c r="AF59" s="177"/>
      <c r="AG59" s="177"/>
      <c r="AH59" s="177"/>
      <c r="AI59" s="177"/>
      <c r="AJ59" s="178"/>
      <c r="AK59" s="148"/>
      <c r="AL59" s="148"/>
      <c r="AM59" s="130"/>
      <c r="AN59" s="130"/>
    </row>
    <row r="60" spans="1:40" s="131" customFormat="1" ht="10.15" hidden="1" customHeight="1" x14ac:dyDescent="0.2">
      <c r="A60" s="128"/>
      <c r="B60" s="128"/>
      <c r="C60" s="147" t="s">
        <v>1339</v>
      </c>
      <c r="D60" s="133"/>
      <c r="E60" s="133"/>
      <c r="F60" s="148"/>
      <c r="G60" s="148"/>
      <c r="H60" s="148"/>
      <c r="I60" s="148"/>
      <c r="J60" s="148"/>
      <c r="K60" s="133"/>
      <c r="L60" s="133"/>
      <c r="M60" s="133"/>
      <c r="N60" s="133"/>
      <c r="O60" s="133"/>
      <c r="P60" s="133"/>
      <c r="Q60" s="149"/>
      <c r="R60" s="149"/>
      <c r="S60" s="130"/>
      <c r="T60" s="179" t="s">
        <v>1298</v>
      </c>
      <c r="U60" s="133"/>
      <c r="V60" s="133"/>
      <c r="W60" s="133"/>
      <c r="X60" s="148"/>
      <c r="Y60" s="148"/>
      <c r="Z60" s="148"/>
      <c r="AA60" s="148"/>
      <c r="AB60" s="148"/>
      <c r="AC60" s="148"/>
      <c r="AD60" s="148"/>
      <c r="AE60" s="148"/>
      <c r="AF60" s="148"/>
      <c r="AG60" s="148"/>
      <c r="AH60" s="148"/>
      <c r="AI60" s="148"/>
      <c r="AJ60" s="180"/>
      <c r="AK60" s="148"/>
      <c r="AL60" s="148"/>
      <c r="AM60" s="130"/>
      <c r="AN60" s="130"/>
    </row>
    <row r="61" spans="1:40" s="131" customFormat="1" ht="10.15" hidden="1" customHeight="1" x14ac:dyDescent="0.2">
      <c r="A61" s="128"/>
      <c r="B61" s="128"/>
      <c r="C61" s="147" t="s">
        <v>1341</v>
      </c>
      <c r="D61" s="133"/>
      <c r="E61" s="133"/>
      <c r="F61" s="148"/>
      <c r="G61" s="148"/>
      <c r="H61" s="148"/>
      <c r="I61" s="148"/>
      <c r="J61" s="148"/>
      <c r="K61" s="133"/>
      <c r="L61" s="133"/>
      <c r="M61" s="133"/>
      <c r="N61" s="133"/>
      <c r="O61" s="133"/>
      <c r="P61" s="133"/>
      <c r="Q61" s="149"/>
      <c r="R61" s="149"/>
      <c r="S61" s="130"/>
      <c r="T61" s="179" t="s">
        <v>1299</v>
      </c>
      <c r="U61" s="133"/>
      <c r="V61" s="133"/>
      <c r="W61" s="133"/>
      <c r="X61" s="148"/>
      <c r="Y61" s="148"/>
      <c r="Z61" s="148"/>
      <c r="AA61" s="148"/>
      <c r="AB61" s="148"/>
      <c r="AC61" s="148"/>
      <c r="AD61" s="148"/>
      <c r="AE61" s="148"/>
      <c r="AF61" s="148"/>
      <c r="AG61" s="148"/>
      <c r="AH61" s="148"/>
      <c r="AI61" s="148"/>
      <c r="AJ61" s="180"/>
      <c r="AK61" s="148"/>
      <c r="AL61" s="148"/>
      <c r="AM61" s="130"/>
      <c r="AN61" s="130"/>
    </row>
    <row r="62" spans="1:40" s="131" customFormat="1" ht="10.15" hidden="1" customHeight="1" x14ac:dyDescent="0.2">
      <c r="A62" s="128"/>
      <c r="B62" s="128"/>
      <c r="C62" s="147" t="s">
        <v>1343</v>
      </c>
      <c r="D62" s="133"/>
      <c r="E62" s="133"/>
      <c r="F62" s="148"/>
      <c r="G62" s="148"/>
      <c r="H62" s="148"/>
      <c r="I62" s="148"/>
      <c r="J62" s="148"/>
      <c r="K62" s="133"/>
      <c r="L62" s="133"/>
      <c r="M62" s="133"/>
      <c r="N62" s="133"/>
      <c r="O62" s="133"/>
      <c r="P62" s="133"/>
      <c r="Q62" s="149"/>
      <c r="R62" s="149"/>
      <c r="S62" s="130"/>
      <c r="T62" s="179" t="s">
        <v>1300</v>
      </c>
      <c r="U62" s="133"/>
      <c r="V62" s="133"/>
      <c r="W62" s="133"/>
      <c r="X62" s="148"/>
      <c r="Y62" s="148"/>
      <c r="Z62" s="148"/>
      <c r="AA62" s="148"/>
      <c r="AB62" s="148"/>
      <c r="AC62" s="148"/>
      <c r="AD62" s="148"/>
      <c r="AE62" s="148"/>
      <c r="AF62" s="148"/>
      <c r="AG62" s="148"/>
      <c r="AH62" s="148"/>
      <c r="AI62" s="148"/>
      <c r="AJ62" s="180"/>
      <c r="AK62" s="148"/>
      <c r="AL62" s="148"/>
      <c r="AM62" s="130"/>
      <c r="AN62" s="130"/>
    </row>
    <row r="63" spans="1:40" s="131" customFormat="1" ht="10.15" hidden="1" customHeight="1" x14ac:dyDescent="0.2">
      <c r="A63" s="128"/>
      <c r="B63" s="128"/>
      <c r="C63" s="147" t="s">
        <v>1345</v>
      </c>
      <c r="D63" s="133"/>
      <c r="E63" s="133"/>
      <c r="F63" s="148"/>
      <c r="G63" s="148"/>
      <c r="H63" s="148"/>
      <c r="I63" s="148"/>
      <c r="J63" s="148"/>
      <c r="K63" s="133"/>
      <c r="L63" s="133"/>
      <c r="M63" s="133"/>
      <c r="N63" s="133"/>
      <c r="O63" s="133"/>
      <c r="P63" s="133"/>
      <c r="Q63" s="149"/>
      <c r="R63" s="149"/>
      <c r="S63" s="130"/>
      <c r="T63" s="179" t="s">
        <v>1301</v>
      </c>
      <c r="U63" s="133"/>
      <c r="V63" s="133"/>
      <c r="W63" s="133"/>
      <c r="X63" s="148"/>
      <c r="Y63" s="148"/>
      <c r="Z63" s="148"/>
      <c r="AA63" s="148"/>
      <c r="AB63" s="148"/>
      <c r="AC63" s="148"/>
      <c r="AD63" s="148"/>
      <c r="AE63" s="148"/>
      <c r="AF63" s="148"/>
      <c r="AG63" s="148"/>
      <c r="AH63" s="148"/>
      <c r="AI63" s="148"/>
      <c r="AJ63" s="180"/>
      <c r="AK63" s="148"/>
      <c r="AL63" s="148"/>
      <c r="AM63" s="130"/>
      <c r="AN63" s="130"/>
    </row>
    <row r="64" spans="1:40" s="131" customFormat="1" ht="10.15" hidden="1" customHeight="1" x14ac:dyDescent="0.2">
      <c r="A64" s="128"/>
      <c r="B64" s="128"/>
      <c r="C64" s="147" t="s">
        <v>1347</v>
      </c>
      <c r="D64" s="133"/>
      <c r="E64" s="133"/>
      <c r="F64" s="148"/>
      <c r="G64" s="148"/>
      <c r="H64" s="148"/>
      <c r="I64" s="148"/>
      <c r="J64" s="148"/>
      <c r="K64" s="133"/>
      <c r="L64" s="133"/>
      <c r="M64" s="133"/>
      <c r="N64" s="133"/>
      <c r="O64" s="133"/>
      <c r="P64" s="133"/>
      <c r="Q64" s="149"/>
      <c r="R64" s="149"/>
      <c r="S64" s="130"/>
      <c r="T64" s="179" t="s">
        <v>1302</v>
      </c>
      <c r="U64" s="181"/>
      <c r="V64" s="181"/>
      <c r="W64" s="181"/>
      <c r="X64" s="182"/>
      <c r="Y64" s="182"/>
      <c r="Z64" s="182"/>
      <c r="AA64" s="182"/>
      <c r="AB64" s="182"/>
      <c r="AC64" s="182"/>
      <c r="AD64" s="182"/>
      <c r="AE64" s="182"/>
      <c r="AF64" s="182"/>
      <c r="AG64" s="182"/>
      <c r="AH64" s="182"/>
      <c r="AI64" s="182"/>
      <c r="AJ64" s="183"/>
      <c r="AK64" s="148"/>
      <c r="AL64" s="148"/>
      <c r="AM64" s="130"/>
      <c r="AN64" s="130"/>
    </row>
    <row r="65" spans="1:40" s="131" customFormat="1" ht="10.15" hidden="1" customHeight="1" x14ac:dyDescent="0.15">
      <c r="A65" s="128"/>
      <c r="B65" s="128"/>
      <c r="C65" s="147" t="s">
        <v>1349</v>
      </c>
      <c r="D65" s="133"/>
      <c r="E65" s="133"/>
      <c r="F65" s="148"/>
      <c r="G65" s="148"/>
      <c r="H65" s="148"/>
      <c r="I65" s="148"/>
      <c r="J65" s="148"/>
      <c r="K65" s="133"/>
      <c r="L65" s="133"/>
      <c r="M65" s="133"/>
      <c r="N65" s="133"/>
      <c r="O65" s="133"/>
      <c r="P65" s="133"/>
      <c r="Q65" s="149"/>
      <c r="R65" s="149"/>
      <c r="S65" s="130"/>
      <c r="T65" s="139" t="s">
        <v>33</v>
      </c>
      <c r="U65" s="140"/>
      <c r="V65" s="140"/>
      <c r="W65" s="140"/>
      <c r="X65" s="140"/>
      <c r="Y65" s="140"/>
      <c r="Z65" s="140"/>
      <c r="AA65" s="140"/>
      <c r="AB65" s="140"/>
      <c r="AC65" s="140"/>
      <c r="AD65" s="140"/>
      <c r="AE65" s="140"/>
      <c r="AF65" s="140"/>
      <c r="AG65" s="140"/>
      <c r="AH65" s="140"/>
      <c r="AI65" s="140"/>
      <c r="AJ65" s="141"/>
      <c r="AK65" s="148"/>
      <c r="AL65" s="148"/>
      <c r="AM65" s="130"/>
      <c r="AN65" s="130"/>
    </row>
    <row r="66" spans="1:40" s="131" customFormat="1" ht="10.15" hidden="1" customHeight="1" x14ac:dyDescent="0.15">
      <c r="A66" s="128"/>
      <c r="B66" s="128"/>
      <c r="C66" s="147" t="s">
        <v>1351</v>
      </c>
      <c r="D66" s="133"/>
      <c r="E66" s="133"/>
      <c r="F66" s="148"/>
      <c r="G66" s="148"/>
      <c r="H66" s="148"/>
      <c r="I66" s="148"/>
      <c r="J66" s="148"/>
      <c r="K66" s="133"/>
      <c r="L66" s="133"/>
      <c r="M66" s="133"/>
      <c r="N66" s="133"/>
      <c r="O66" s="133"/>
      <c r="P66" s="133"/>
      <c r="Q66" s="149"/>
      <c r="R66" s="149"/>
      <c r="S66" s="130"/>
      <c r="T66" s="184" t="s">
        <v>34</v>
      </c>
      <c r="U66" s="176"/>
      <c r="V66" s="176"/>
      <c r="W66" s="176"/>
      <c r="X66" s="177"/>
      <c r="Y66" s="177"/>
      <c r="Z66" s="177"/>
      <c r="AA66" s="177"/>
      <c r="AB66" s="177"/>
      <c r="AC66" s="177"/>
      <c r="AD66" s="177"/>
      <c r="AE66" s="177"/>
      <c r="AF66" s="177"/>
      <c r="AG66" s="177"/>
      <c r="AH66" s="177"/>
      <c r="AI66" s="177"/>
      <c r="AJ66" s="178"/>
      <c r="AK66" s="148"/>
      <c r="AL66" s="148"/>
      <c r="AM66" s="130"/>
      <c r="AN66" s="130"/>
    </row>
    <row r="67" spans="1:40" s="131" customFormat="1" ht="10.15" hidden="1" customHeight="1" x14ac:dyDescent="0.2">
      <c r="A67" s="128"/>
      <c r="B67" s="128"/>
      <c r="C67" s="147" t="s">
        <v>1353</v>
      </c>
      <c r="D67" s="133"/>
      <c r="E67" s="133"/>
      <c r="F67" s="133"/>
      <c r="G67" s="133"/>
      <c r="H67" s="133"/>
      <c r="I67" s="133"/>
      <c r="J67" s="133"/>
      <c r="K67" s="133"/>
      <c r="L67" s="133"/>
      <c r="M67" s="133"/>
      <c r="N67" s="133"/>
      <c r="O67" s="133"/>
      <c r="P67" s="133"/>
      <c r="Q67" s="149"/>
      <c r="R67" s="149"/>
      <c r="S67" s="130"/>
      <c r="T67" s="162" t="s">
        <v>35</v>
      </c>
      <c r="U67" s="160"/>
      <c r="V67" s="133"/>
      <c r="W67" s="133"/>
      <c r="X67" s="133"/>
      <c r="Y67" s="133"/>
      <c r="Z67" s="133"/>
      <c r="AA67" s="133"/>
      <c r="AB67" s="133"/>
      <c r="AC67" s="185"/>
      <c r="AD67" s="133"/>
      <c r="AE67" s="133"/>
      <c r="AF67" s="133"/>
      <c r="AG67" s="133"/>
      <c r="AH67" s="133"/>
      <c r="AI67" s="133"/>
      <c r="AJ67" s="163"/>
      <c r="AK67" s="133"/>
      <c r="AL67" s="133"/>
      <c r="AM67" s="130"/>
      <c r="AN67" s="130"/>
    </row>
    <row r="68" spans="1:40" s="131" customFormat="1" ht="10.15" hidden="1" customHeight="1" x14ac:dyDescent="0.2">
      <c r="A68" s="128"/>
      <c r="B68" s="128"/>
      <c r="C68" s="147" t="s">
        <v>1354</v>
      </c>
      <c r="D68" s="133"/>
      <c r="E68" s="133"/>
      <c r="F68" s="133"/>
      <c r="G68" s="133"/>
      <c r="H68" s="133"/>
      <c r="I68" s="133"/>
      <c r="J68" s="133"/>
      <c r="K68" s="133"/>
      <c r="L68" s="133"/>
      <c r="M68" s="133"/>
      <c r="N68" s="133"/>
      <c r="O68" s="133"/>
      <c r="P68" s="133"/>
      <c r="Q68" s="149"/>
      <c r="R68" s="149"/>
      <c r="S68" s="130"/>
      <c r="T68" s="162" t="s">
        <v>36</v>
      </c>
      <c r="U68" s="160"/>
      <c r="V68" s="133"/>
      <c r="W68" s="133"/>
      <c r="X68" s="133"/>
      <c r="Y68" s="133"/>
      <c r="Z68" s="133"/>
      <c r="AA68" s="133"/>
      <c r="AB68" s="133"/>
      <c r="AC68" s="185"/>
      <c r="AD68" s="133"/>
      <c r="AE68" s="133"/>
      <c r="AF68" s="133"/>
      <c r="AG68" s="133"/>
      <c r="AH68" s="133"/>
      <c r="AI68" s="133"/>
      <c r="AJ68" s="163"/>
      <c r="AK68" s="133"/>
      <c r="AL68" s="133"/>
      <c r="AM68" s="130"/>
      <c r="AN68" s="130"/>
    </row>
    <row r="69" spans="1:40" s="131" customFormat="1" ht="10.15" hidden="1" customHeight="1" x14ac:dyDescent="0.2">
      <c r="A69" s="128"/>
      <c r="B69" s="128"/>
      <c r="C69" s="147" t="s">
        <v>1355</v>
      </c>
      <c r="D69" s="133"/>
      <c r="E69" s="133"/>
      <c r="F69" s="133"/>
      <c r="G69" s="133"/>
      <c r="H69" s="133"/>
      <c r="I69" s="133"/>
      <c r="J69" s="133"/>
      <c r="K69" s="133"/>
      <c r="L69" s="133"/>
      <c r="M69" s="133"/>
      <c r="N69" s="133"/>
      <c r="O69" s="133"/>
      <c r="P69" s="133"/>
      <c r="Q69" s="149"/>
      <c r="R69" s="149"/>
      <c r="S69" s="130"/>
      <c r="T69" s="162" t="s">
        <v>37</v>
      </c>
      <c r="U69" s="160"/>
      <c r="V69" s="133"/>
      <c r="W69" s="133"/>
      <c r="X69" s="133"/>
      <c r="Y69" s="133"/>
      <c r="Z69" s="133"/>
      <c r="AA69" s="133"/>
      <c r="AB69" s="133"/>
      <c r="AC69" s="133"/>
      <c r="AD69" s="133"/>
      <c r="AE69" s="133"/>
      <c r="AF69" s="133"/>
      <c r="AG69" s="133"/>
      <c r="AH69" s="133"/>
      <c r="AI69" s="133"/>
      <c r="AJ69" s="163"/>
      <c r="AK69" s="133"/>
      <c r="AL69" s="133"/>
      <c r="AM69" s="130"/>
      <c r="AN69" s="130"/>
    </row>
    <row r="70" spans="1:40" s="131" customFormat="1" ht="10.15" hidden="1" customHeight="1" x14ac:dyDescent="0.2">
      <c r="A70" s="128"/>
      <c r="B70" s="128"/>
      <c r="C70" s="128" t="s">
        <v>1364</v>
      </c>
      <c r="D70" s="133"/>
      <c r="E70" s="133"/>
      <c r="F70" s="133"/>
      <c r="G70" s="133"/>
      <c r="H70" s="133"/>
      <c r="I70" s="133"/>
      <c r="J70" s="133"/>
      <c r="K70" s="133"/>
      <c r="L70" s="133"/>
      <c r="M70" s="133"/>
      <c r="N70" s="133"/>
      <c r="O70" s="133"/>
      <c r="P70" s="133"/>
      <c r="Q70" s="149"/>
      <c r="R70" s="149"/>
      <c r="S70" s="130"/>
      <c r="T70" s="186" t="s">
        <v>38</v>
      </c>
      <c r="U70" s="187"/>
      <c r="V70" s="187"/>
      <c r="W70" s="187"/>
      <c r="X70" s="187"/>
      <c r="Y70" s="187"/>
      <c r="Z70" s="187"/>
      <c r="AA70" s="187"/>
      <c r="AB70" s="187"/>
      <c r="AC70" s="187"/>
      <c r="AD70" s="187"/>
      <c r="AE70" s="187"/>
      <c r="AF70" s="187"/>
      <c r="AG70" s="187"/>
      <c r="AH70" s="187"/>
      <c r="AI70" s="187"/>
      <c r="AJ70" s="188"/>
      <c r="AK70" s="189"/>
      <c r="AL70" s="189"/>
      <c r="AM70" s="130"/>
      <c r="AN70" s="130"/>
    </row>
    <row r="71" spans="1:40" s="131" customFormat="1" ht="10.15" hidden="1" customHeight="1" x14ac:dyDescent="0.2">
      <c r="A71" s="128"/>
      <c r="B71" s="128"/>
      <c r="C71" s="128" t="s">
        <v>1365</v>
      </c>
      <c r="D71" s="133"/>
      <c r="E71" s="133"/>
      <c r="F71" s="133"/>
      <c r="G71" s="133"/>
      <c r="H71" s="133"/>
      <c r="I71" s="133"/>
      <c r="J71" s="133"/>
      <c r="K71" s="133"/>
      <c r="L71" s="133"/>
      <c r="M71" s="133"/>
      <c r="N71" s="133"/>
      <c r="O71" s="133"/>
      <c r="P71" s="133"/>
      <c r="Q71" s="149"/>
      <c r="R71" s="149"/>
      <c r="S71" s="130"/>
      <c r="T71" s="190" t="s">
        <v>14</v>
      </c>
      <c r="U71" s="191"/>
      <c r="V71" s="192"/>
      <c r="W71" s="192"/>
      <c r="X71" s="192"/>
      <c r="Y71" s="192"/>
      <c r="Z71" s="192"/>
      <c r="AA71" s="192"/>
      <c r="AB71" s="192"/>
      <c r="AC71" s="192"/>
      <c r="AD71" s="192"/>
      <c r="AE71" s="192"/>
      <c r="AF71" s="192"/>
      <c r="AG71" s="192"/>
      <c r="AH71" s="192"/>
      <c r="AI71" s="192"/>
      <c r="AJ71" s="193"/>
      <c r="AK71" s="133"/>
      <c r="AL71" s="133"/>
      <c r="AM71" s="130"/>
      <c r="AN71" s="130"/>
    </row>
    <row r="72" spans="1:40" s="131" customFormat="1" ht="10.15" hidden="1" customHeight="1" x14ac:dyDescent="0.2">
      <c r="A72" s="128"/>
      <c r="B72" s="128"/>
      <c r="C72" s="128" t="s">
        <v>1366</v>
      </c>
      <c r="D72" s="133"/>
      <c r="E72" s="133"/>
      <c r="F72" s="133"/>
      <c r="G72" s="133"/>
      <c r="H72" s="133"/>
      <c r="I72" s="133"/>
      <c r="J72" s="133"/>
      <c r="K72" s="133"/>
      <c r="L72" s="133"/>
      <c r="M72" s="133"/>
      <c r="N72" s="133"/>
      <c r="O72" s="133"/>
      <c r="P72" s="133"/>
      <c r="Q72" s="149"/>
      <c r="R72" s="149"/>
      <c r="S72" s="130"/>
      <c r="T72" s="194" t="s">
        <v>15</v>
      </c>
      <c r="U72" s="195"/>
      <c r="V72" s="176"/>
      <c r="W72" s="176"/>
      <c r="X72" s="176"/>
      <c r="Y72" s="176"/>
      <c r="Z72" s="176"/>
      <c r="AA72" s="176"/>
      <c r="AB72" s="176"/>
      <c r="AC72" s="176"/>
      <c r="AD72" s="176"/>
      <c r="AE72" s="176"/>
      <c r="AF72" s="176"/>
      <c r="AG72" s="176"/>
      <c r="AH72" s="176"/>
      <c r="AI72" s="176"/>
      <c r="AJ72" s="196"/>
      <c r="AK72" s="133"/>
      <c r="AL72" s="133"/>
      <c r="AM72" s="130"/>
      <c r="AN72" s="130"/>
    </row>
    <row r="73" spans="1:40" s="131" customFormat="1" ht="10.15" hidden="1" customHeight="1" x14ac:dyDescent="0.2">
      <c r="A73" s="128"/>
      <c r="B73" s="128"/>
      <c r="C73" s="128" t="s">
        <v>1367</v>
      </c>
      <c r="D73" s="133"/>
      <c r="E73" s="133"/>
      <c r="F73" s="133"/>
      <c r="G73" s="133"/>
      <c r="H73" s="133"/>
      <c r="I73" s="133"/>
      <c r="J73" s="133"/>
      <c r="K73" s="133"/>
      <c r="L73" s="133"/>
      <c r="M73" s="133"/>
      <c r="N73" s="133"/>
      <c r="O73" s="133"/>
      <c r="P73" s="133"/>
      <c r="Q73" s="149"/>
      <c r="R73" s="149"/>
      <c r="S73" s="130"/>
      <c r="T73" s="197" t="s">
        <v>16</v>
      </c>
      <c r="U73" s="198"/>
      <c r="V73" s="133"/>
      <c r="W73" s="133"/>
      <c r="X73" s="133"/>
      <c r="Y73" s="133"/>
      <c r="Z73" s="133"/>
      <c r="AA73" s="133"/>
      <c r="AB73" s="133"/>
      <c r="AC73" s="133"/>
      <c r="AD73" s="133"/>
      <c r="AE73" s="133"/>
      <c r="AF73" s="133"/>
      <c r="AG73" s="133"/>
      <c r="AH73" s="133"/>
      <c r="AI73" s="133"/>
      <c r="AJ73" s="163"/>
      <c r="AK73" s="133"/>
      <c r="AL73" s="133"/>
      <c r="AM73" s="130"/>
      <c r="AN73" s="130"/>
    </row>
    <row r="74" spans="1:40" s="131" customFormat="1" ht="10.15" hidden="1" customHeight="1" x14ac:dyDescent="0.2">
      <c r="A74" s="128"/>
      <c r="B74" s="128"/>
      <c r="C74" s="128" t="s">
        <v>1368</v>
      </c>
      <c r="D74" s="133"/>
      <c r="E74" s="133"/>
      <c r="F74" s="133"/>
      <c r="G74" s="133"/>
      <c r="H74" s="133"/>
      <c r="I74" s="133"/>
      <c r="J74" s="133"/>
      <c r="K74" s="133"/>
      <c r="L74" s="133"/>
      <c r="M74" s="133"/>
      <c r="N74" s="133"/>
      <c r="O74" s="133"/>
      <c r="P74" s="133"/>
      <c r="Q74" s="149"/>
      <c r="R74" s="149"/>
      <c r="S74" s="130"/>
      <c r="T74" s="197" t="s">
        <v>17</v>
      </c>
      <c r="U74" s="198"/>
      <c r="V74" s="133"/>
      <c r="W74" s="133"/>
      <c r="X74" s="133"/>
      <c r="Y74" s="133"/>
      <c r="Z74" s="133"/>
      <c r="AA74" s="133"/>
      <c r="AB74" s="133"/>
      <c r="AC74" s="133"/>
      <c r="AD74" s="133"/>
      <c r="AE74" s="133"/>
      <c r="AF74" s="133"/>
      <c r="AG74" s="133"/>
      <c r="AH74" s="133"/>
      <c r="AI74" s="133"/>
      <c r="AJ74" s="163"/>
      <c r="AK74" s="133"/>
      <c r="AL74" s="133"/>
      <c r="AM74" s="130"/>
      <c r="AN74" s="130"/>
    </row>
    <row r="75" spans="1:40" s="131" customFormat="1" ht="10.15" hidden="1" customHeight="1" x14ac:dyDescent="0.2">
      <c r="A75" s="128"/>
      <c r="B75" s="128"/>
      <c r="C75" s="128" t="s">
        <v>1369</v>
      </c>
      <c r="D75" s="133"/>
      <c r="E75" s="133"/>
      <c r="F75" s="133"/>
      <c r="G75" s="133"/>
      <c r="H75" s="133"/>
      <c r="I75" s="133"/>
      <c r="J75" s="133"/>
      <c r="K75" s="133"/>
      <c r="L75" s="133"/>
      <c r="M75" s="133"/>
      <c r="N75" s="133"/>
      <c r="O75" s="133"/>
      <c r="P75" s="133"/>
      <c r="Q75" s="149"/>
      <c r="R75" s="149"/>
      <c r="S75" s="130"/>
      <c r="T75" s="197" t="s">
        <v>18</v>
      </c>
      <c r="U75" s="198"/>
      <c r="V75" s="133"/>
      <c r="W75" s="133"/>
      <c r="X75" s="133"/>
      <c r="Y75" s="133"/>
      <c r="Z75" s="133"/>
      <c r="AA75" s="133"/>
      <c r="AB75" s="133"/>
      <c r="AC75" s="133"/>
      <c r="AD75" s="133"/>
      <c r="AE75" s="133"/>
      <c r="AF75" s="133"/>
      <c r="AG75" s="133"/>
      <c r="AH75" s="133"/>
      <c r="AI75" s="133"/>
      <c r="AJ75" s="163"/>
      <c r="AK75" s="133"/>
      <c r="AL75" s="133"/>
      <c r="AM75" s="130"/>
      <c r="AN75" s="130"/>
    </row>
    <row r="76" spans="1:40" s="131" customFormat="1" ht="10.15" hidden="1" customHeight="1" x14ac:dyDescent="0.2">
      <c r="A76" s="128"/>
      <c r="B76" s="128"/>
      <c r="C76" s="128" t="s">
        <v>1370</v>
      </c>
      <c r="D76" s="133"/>
      <c r="E76" s="133"/>
      <c r="F76" s="133"/>
      <c r="G76" s="133"/>
      <c r="H76" s="133"/>
      <c r="I76" s="133"/>
      <c r="J76" s="133"/>
      <c r="K76" s="133"/>
      <c r="L76" s="133"/>
      <c r="M76" s="133"/>
      <c r="N76" s="133"/>
      <c r="O76" s="133"/>
      <c r="P76" s="133"/>
      <c r="Q76" s="149"/>
      <c r="R76" s="149"/>
      <c r="S76" s="130"/>
      <c r="T76" s="197" t="s">
        <v>19</v>
      </c>
      <c r="U76" s="198"/>
      <c r="V76" s="133"/>
      <c r="W76" s="133"/>
      <c r="X76" s="133"/>
      <c r="Y76" s="133"/>
      <c r="Z76" s="133"/>
      <c r="AA76" s="133"/>
      <c r="AB76" s="133"/>
      <c r="AC76" s="133"/>
      <c r="AD76" s="133"/>
      <c r="AE76" s="133"/>
      <c r="AF76" s="133"/>
      <c r="AG76" s="133"/>
      <c r="AH76" s="133"/>
      <c r="AI76" s="133"/>
      <c r="AJ76" s="163"/>
      <c r="AK76" s="133"/>
      <c r="AL76" s="133"/>
      <c r="AM76" s="130"/>
      <c r="AN76" s="130"/>
    </row>
    <row r="77" spans="1:40" s="131" customFormat="1" ht="10.15" hidden="1" customHeight="1" x14ac:dyDescent="0.2">
      <c r="A77" s="128"/>
      <c r="B77" s="128"/>
      <c r="C77" s="128" t="s">
        <v>1356</v>
      </c>
      <c r="D77" s="133"/>
      <c r="E77" s="133"/>
      <c r="F77" s="133"/>
      <c r="G77" s="133"/>
      <c r="H77" s="133"/>
      <c r="I77" s="133"/>
      <c r="J77" s="133"/>
      <c r="K77" s="133"/>
      <c r="L77" s="133"/>
      <c r="M77" s="133"/>
      <c r="N77" s="133"/>
      <c r="O77" s="133"/>
      <c r="P77" s="133"/>
      <c r="Q77" s="149"/>
      <c r="R77" s="149"/>
      <c r="S77" s="130"/>
      <c r="T77" s="197" t="s">
        <v>20</v>
      </c>
      <c r="U77" s="198"/>
      <c r="V77" s="133"/>
      <c r="W77" s="133"/>
      <c r="X77" s="133"/>
      <c r="Y77" s="133"/>
      <c r="Z77" s="133"/>
      <c r="AA77" s="133"/>
      <c r="AB77" s="133"/>
      <c r="AC77" s="133"/>
      <c r="AD77" s="133"/>
      <c r="AE77" s="133"/>
      <c r="AF77" s="133"/>
      <c r="AG77" s="133"/>
      <c r="AH77" s="133"/>
      <c r="AI77" s="133"/>
      <c r="AJ77" s="163"/>
      <c r="AK77" s="133"/>
      <c r="AL77" s="133"/>
      <c r="AM77" s="130"/>
      <c r="AN77" s="130"/>
    </row>
    <row r="78" spans="1:40" s="131" customFormat="1" ht="10.15" hidden="1" customHeight="1" x14ac:dyDescent="0.2">
      <c r="A78" s="128"/>
      <c r="B78" s="128"/>
      <c r="C78" s="128" t="s">
        <v>1357</v>
      </c>
      <c r="D78" s="133"/>
      <c r="E78" s="133"/>
      <c r="F78" s="133"/>
      <c r="G78" s="133"/>
      <c r="H78" s="133"/>
      <c r="I78" s="133"/>
      <c r="J78" s="133"/>
      <c r="K78" s="133"/>
      <c r="L78" s="133"/>
      <c r="M78" s="133"/>
      <c r="N78" s="133"/>
      <c r="O78" s="133"/>
      <c r="P78" s="133"/>
      <c r="Q78" s="149"/>
      <c r="R78" s="149"/>
      <c r="S78" s="130"/>
      <c r="T78" s="197" t="s">
        <v>21</v>
      </c>
      <c r="U78" s="198"/>
      <c r="V78" s="133"/>
      <c r="W78" s="133"/>
      <c r="X78" s="133"/>
      <c r="Y78" s="133"/>
      <c r="Z78" s="133"/>
      <c r="AA78" s="133"/>
      <c r="AB78" s="133"/>
      <c r="AC78" s="133"/>
      <c r="AD78" s="133"/>
      <c r="AE78" s="133"/>
      <c r="AF78" s="133"/>
      <c r="AG78" s="133"/>
      <c r="AH78" s="133"/>
      <c r="AI78" s="133"/>
      <c r="AJ78" s="163"/>
      <c r="AK78" s="133"/>
      <c r="AL78" s="133"/>
      <c r="AM78" s="130"/>
      <c r="AN78" s="130"/>
    </row>
    <row r="79" spans="1:40" s="131" customFormat="1" ht="10.15" hidden="1" customHeight="1" x14ac:dyDescent="0.2">
      <c r="A79" s="128"/>
      <c r="B79" s="128"/>
      <c r="C79" s="128" t="s">
        <v>1358</v>
      </c>
      <c r="D79" s="133"/>
      <c r="E79" s="133"/>
      <c r="F79" s="133"/>
      <c r="G79" s="133"/>
      <c r="H79" s="133"/>
      <c r="I79" s="133"/>
      <c r="J79" s="133"/>
      <c r="K79" s="133"/>
      <c r="L79" s="133"/>
      <c r="M79" s="133"/>
      <c r="N79" s="133"/>
      <c r="O79" s="133"/>
      <c r="P79" s="133"/>
      <c r="Q79" s="149"/>
      <c r="R79" s="149"/>
      <c r="S79" s="130"/>
      <c r="T79" s="199" t="s">
        <v>22</v>
      </c>
      <c r="U79" s="200"/>
      <c r="V79" s="181"/>
      <c r="W79" s="181"/>
      <c r="X79" s="181"/>
      <c r="Y79" s="181"/>
      <c r="Z79" s="181"/>
      <c r="AA79" s="181"/>
      <c r="AB79" s="181"/>
      <c r="AC79" s="181"/>
      <c r="AD79" s="181"/>
      <c r="AE79" s="181"/>
      <c r="AF79" s="181"/>
      <c r="AG79" s="181"/>
      <c r="AH79" s="181"/>
      <c r="AI79" s="181"/>
      <c r="AJ79" s="201"/>
      <c r="AK79" s="133"/>
      <c r="AL79" s="133"/>
      <c r="AM79" s="130"/>
      <c r="AN79" s="130"/>
    </row>
    <row r="80" spans="1:40" s="131" customFormat="1" ht="10.15" hidden="1" customHeight="1" x14ac:dyDescent="0.2">
      <c r="A80" s="128"/>
      <c r="B80" s="128"/>
      <c r="C80" s="128" t="s">
        <v>1359</v>
      </c>
      <c r="D80" s="133"/>
      <c r="E80" s="133"/>
      <c r="F80" s="133"/>
      <c r="G80" s="133"/>
      <c r="H80" s="133"/>
      <c r="I80" s="133"/>
      <c r="J80" s="133"/>
      <c r="K80" s="133"/>
      <c r="L80" s="133"/>
      <c r="M80" s="133"/>
      <c r="N80" s="133"/>
      <c r="O80" s="133"/>
      <c r="P80" s="133"/>
      <c r="Q80" s="149"/>
      <c r="R80" s="149"/>
      <c r="S80" s="130"/>
      <c r="T80" s="128" t="s">
        <v>1318</v>
      </c>
      <c r="U80" s="108"/>
      <c r="V80" s="133"/>
      <c r="W80" s="133"/>
      <c r="X80" s="133"/>
      <c r="Y80" s="133"/>
      <c r="Z80" s="133"/>
      <c r="AA80" s="133"/>
      <c r="AB80" s="133"/>
      <c r="AC80" s="133"/>
      <c r="AD80" s="133"/>
      <c r="AE80" s="133"/>
      <c r="AF80" s="133"/>
      <c r="AG80" s="133"/>
      <c r="AH80" s="133"/>
      <c r="AI80" s="133"/>
      <c r="AJ80" s="133"/>
      <c r="AK80" s="133"/>
      <c r="AL80" s="133"/>
      <c r="AM80" s="130"/>
      <c r="AN80" s="130"/>
    </row>
    <row r="81" spans="1:42" s="131" customFormat="1" ht="10.15" hidden="1" customHeight="1" x14ac:dyDescent="0.2">
      <c r="A81" s="128"/>
      <c r="B81" s="128"/>
      <c r="C81" s="128" t="s">
        <v>1360</v>
      </c>
      <c r="D81" s="133"/>
      <c r="E81" s="133"/>
      <c r="F81" s="133"/>
      <c r="G81" s="133"/>
      <c r="H81" s="133"/>
      <c r="I81" s="133"/>
      <c r="J81" s="133"/>
      <c r="K81" s="133"/>
      <c r="L81" s="133"/>
      <c r="M81" s="133"/>
      <c r="N81" s="133"/>
      <c r="O81" s="133"/>
      <c r="P81" s="133"/>
      <c r="Q81" s="149"/>
      <c r="R81" s="149"/>
      <c r="S81" s="130"/>
      <c r="T81" s="128" t="s">
        <v>1319</v>
      </c>
      <c r="U81" s="108"/>
      <c r="V81" s="133"/>
      <c r="W81" s="133"/>
      <c r="X81" s="133"/>
      <c r="Y81" s="133"/>
      <c r="Z81" s="133"/>
      <c r="AA81" s="133"/>
      <c r="AB81" s="133"/>
      <c r="AC81" s="133"/>
      <c r="AD81" s="133"/>
      <c r="AE81" s="133"/>
      <c r="AF81" s="133"/>
      <c r="AG81" s="133"/>
      <c r="AH81" s="133"/>
      <c r="AI81" s="133"/>
      <c r="AJ81" s="133"/>
      <c r="AK81" s="133"/>
      <c r="AL81" s="133"/>
      <c r="AM81" s="130"/>
      <c r="AN81" s="130"/>
    </row>
    <row r="82" spans="1:42" s="131" customFormat="1" ht="10.15" hidden="1" customHeight="1" x14ac:dyDescent="0.2">
      <c r="A82" s="128"/>
      <c r="B82" s="128"/>
      <c r="C82" s="128" t="s">
        <v>1361</v>
      </c>
      <c r="D82" s="133"/>
      <c r="E82" s="133"/>
      <c r="F82" s="133"/>
      <c r="G82" s="133"/>
      <c r="H82" s="133"/>
      <c r="I82" s="133"/>
      <c r="J82" s="133"/>
      <c r="K82" s="133"/>
      <c r="L82" s="133"/>
      <c r="M82" s="133"/>
      <c r="N82" s="133"/>
      <c r="O82" s="133"/>
      <c r="P82" s="133"/>
      <c r="Q82" s="149"/>
      <c r="R82" s="149"/>
      <c r="S82" s="130"/>
      <c r="T82" s="128"/>
      <c r="U82" s="108"/>
      <c r="V82" s="133"/>
      <c r="W82" s="133"/>
      <c r="X82" s="133"/>
      <c r="Y82" s="133"/>
      <c r="Z82" s="133"/>
      <c r="AA82" s="133"/>
      <c r="AB82" s="133"/>
      <c r="AC82" s="133"/>
      <c r="AD82" s="133"/>
      <c r="AE82" s="133"/>
      <c r="AF82" s="133"/>
      <c r="AG82" s="133"/>
      <c r="AH82" s="133"/>
      <c r="AI82" s="133"/>
      <c r="AJ82" s="133"/>
      <c r="AK82" s="133"/>
      <c r="AL82" s="133"/>
      <c r="AM82" s="130"/>
      <c r="AN82" s="130"/>
    </row>
    <row r="83" spans="1:42" s="131" customFormat="1" ht="10.15" hidden="1" customHeight="1" x14ac:dyDescent="0.2">
      <c r="A83" s="128"/>
      <c r="B83" s="128"/>
      <c r="C83" s="128" t="s">
        <v>1362</v>
      </c>
      <c r="D83" s="133"/>
      <c r="E83" s="133"/>
      <c r="F83" s="133"/>
      <c r="G83" s="133"/>
      <c r="H83" s="133"/>
      <c r="I83" s="133"/>
      <c r="J83" s="133"/>
      <c r="K83" s="133"/>
      <c r="L83" s="133"/>
      <c r="M83" s="133"/>
      <c r="N83" s="133"/>
      <c r="O83" s="133"/>
      <c r="P83" s="133"/>
      <c r="Q83" s="149"/>
      <c r="R83" s="149"/>
      <c r="S83" s="130"/>
      <c r="T83" s="128"/>
      <c r="U83" s="108"/>
      <c r="V83" s="133"/>
      <c r="W83" s="133"/>
      <c r="X83" s="133"/>
      <c r="Y83" s="133"/>
      <c r="Z83" s="133"/>
      <c r="AA83" s="133"/>
      <c r="AB83" s="133"/>
      <c r="AC83" s="133"/>
      <c r="AD83" s="133"/>
      <c r="AE83" s="133"/>
      <c r="AF83" s="133"/>
      <c r="AG83" s="133"/>
      <c r="AH83" s="133"/>
      <c r="AI83" s="133"/>
      <c r="AJ83" s="133"/>
      <c r="AK83" s="133"/>
      <c r="AL83" s="133"/>
      <c r="AM83" s="130"/>
      <c r="AN83" s="130"/>
    </row>
    <row r="84" spans="1:42" s="131" customFormat="1" ht="10.15" hidden="1" customHeight="1" x14ac:dyDescent="0.15">
      <c r="A84" s="128"/>
      <c r="B84" s="128"/>
      <c r="C84" s="147"/>
      <c r="D84" s="133"/>
      <c r="E84" s="133"/>
      <c r="F84" s="133"/>
      <c r="G84" s="133"/>
      <c r="H84" s="133"/>
      <c r="I84" s="133"/>
      <c r="J84" s="133"/>
      <c r="K84" s="133"/>
      <c r="L84" s="133"/>
      <c r="M84" s="133"/>
      <c r="N84" s="133"/>
      <c r="O84" s="133"/>
      <c r="P84" s="133"/>
      <c r="Q84" s="149"/>
      <c r="R84" s="149"/>
      <c r="S84" s="130"/>
      <c r="T84" s="128"/>
      <c r="U84" s="108"/>
      <c r="V84" s="133"/>
      <c r="W84" s="133"/>
      <c r="X84" s="133"/>
      <c r="Y84" s="133"/>
      <c r="Z84" s="133"/>
      <c r="AA84" s="133"/>
      <c r="AB84" s="133"/>
      <c r="AC84" s="133"/>
      <c r="AD84" s="133"/>
      <c r="AE84" s="133"/>
      <c r="AF84" s="133"/>
      <c r="AG84" s="133"/>
      <c r="AH84" s="133"/>
      <c r="AI84" s="133"/>
      <c r="AJ84" s="133"/>
      <c r="AK84" s="133"/>
      <c r="AL84" s="133"/>
      <c r="AM84" s="130"/>
      <c r="AN84" s="130"/>
    </row>
    <row r="85" spans="1:42" s="131" customFormat="1" ht="10.15" hidden="1" customHeight="1" x14ac:dyDescent="0.15">
      <c r="A85" s="128"/>
      <c r="B85" s="128"/>
      <c r="C85" s="147"/>
      <c r="D85" s="133"/>
      <c r="E85" s="133"/>
      <c r="F85" s="133"/>
      <c r="G85" s="133"/>
      <c r="H85" s="133"/>
      <c r="I85" s="133"/>
      <c r="J85" s="133"/>
      <c r="K85" s="133"/>
      <c r="L85" s="133"/>
      <c r="M85" s="133"/>
      <c r="N85" s="133"/>
      <c r="O85" s="133"/>
      <c r="P85" s="133"/>
      <c r="Q85" s="149"/>
      <c r="R85" s="149"/>
      <c r="S85" s="130"/>
      <c r="T85" s="128"/>
      <c r="U85" s="108"/>
      <c r="V85" s="133"/>
      <c r="W85" s="133"/>
      <c r="X85" s="133"/>
      <c r="Y85" s="133"/>
      <c r="Z85" s="133"/>
      <c r="AA85" s="133"/>
      <c r="AB85" s="133"/>
      <c r="AC85" s="133"/>
      <c r="AD85" s="133"/>
      <c r="AE85" s="133"/>
      <c r="AF85" s="133"/>
      <c r="AG85" s="133"/>
      <c r="AH85" s="133"/>
      <c r="AI85" s="133"/>
      <c r="AJ85" s="133"/>
      <c r="AK85" s="133"/>
      <c r="AL85" s="133"/>
      <c r="AM85" s="130"/>
      <c r="AN85" s="130"/>
    </row>
    <row r="86" spans="1:42" s="131" customFormat="1" ht="10.15" hidden="1" customHeight="1" x14ac:dyDescent="0.15">
      <c r="A86" s="128"/>
      <c r="B86" s="128"/>
      <c r="C86" s="147"/>
      <c r="D86" s="133"/>
      <c r="E86" s="133"/>
      <c r="F86" s="133"/>
      <c r="G86" s="133"/>
      <c r="H86" s="133"/>
      <c r="I86" s="133"/>
      <c r="J86" s="133"/>
      <c r="K86" s="133"/>
      <c r="L86" s="133"/>
      <c r="M86" s="133"/>
      <c r="N86" s="133"/>
      <c r="O86" s="133"/>
      <c r="P86" s="133"/>
      <c r="Q86" s="149"/>
      <c r="R86" s="149"/>
      <c r="S86" s="130"/>
      <c r="T86" s="128"/>
      <c r="U86" s="108"/>
      <c r="V86" s="133"/>
      <c r="W86" s="133"/>
      <c r="X86" s="133"/>
      <c r="Y86" s="133"/>
      <c r="Z86" s="133"/>
      <c r="AA86" s="133"/>
      <c r="AB86" s="133"/>
      <c r="AC86" s="133"/>
      <c r="AD86" s="133"/>
      <c r="AE86" s="133"/>
      <c r="AF86" s="133"/>
      <c r="AG86" s="133"/>
      <c r="AH86" s="133"/>
      <c r="AI86" s="133"/>
      <c r="AJ86" s="133"/>
      <c r="AK86" s="133"/>
      <c r="AL86" s="133"/>
      <c r="AM86" s="130"/>
      <c r="AN86" s="130"/>
    </row>
    <row r="87" spans="1:42" ht="10.15" hidden="1" customHeight="1" x14ac:dyDescent="0.15">
      <c r="A87" s="128"/>
      <c r="B87" s="155"/>
      <c r="C87" s="147"/>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9"/>
      <c r="AN87" s="105"/>
    </row>
    <row r="88" spans="1:42" ht="10.15" hidden="1" customHeight="1" x14ac:dyDescent="0.15">
      <c r="A88" s="157"/>
      <c r="B88" s="156"/>
      <c r="C88" s="147"/>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8"/>
      <c r="AN88" s="159"/>
    </row>
    <row r="89" spans="1:42" s="98" customFormat="1" ht="12" hidden="1" customHeight="1" x14ac:dyDescent="0.15">
      <c r="A89" s="138"/>
      <c r="B89" s="138"/>
      <c r="C89" s="147"/>
      <c r="D89" s="134"/>
      <c r="E89" s="134"/>
      <c r="F89" s="134"/>
      <c r="G89" s="134"/>
      <c r="H89" s="134"/>
      <c r="I89" s="134"/>
      <c r="J89" s="134"/>
      <c r="K89" s="134"/>
      <c r="L89" s="134"/>
      <c r="M89" s="134"/>
      <c r="N89" s="134"/>
      <c r="O89" s="134"/>
      <c r="P89" s="134"/>
      <c r="Q89" s="134"/>
      <c r="R89" s="134"/>
      <c r="S89" s="134"/>
      <c r="T89" s="134"/>
      <c r="U89" s="108"/>
      <c r="V89" s="134"/>
      <c r="W89" s="134"/>
      <c r="X89" s="134"/>
      <c r="Y89" s="134"/>
      <c r="Z89" s="134"/>
      <c r="AA89" s="134"/>
      <c r="AB89" s="134"/>
      <c r="AC89" s="134"/>
      <c r="AD89" s="134"/>
      <c r="AE89" s="134"/>
      <c r="AF89" s="134"/>
      <c r="AG89" s="134"/>
      <c r="AH89" s="134"/>
      <c r="AI89" s="134"/>
      <c r="AJ89" s="134"/>
      <c r="AK89" s="134"/>
      <c r="AL89" s="134"/>
      <c r="AM89" s="134"/>
      <c r="AN89" s="134"/>
      <c r="AO89" s="134"/>
      <c r="AP89" s="134"/>
    </row>
    <row r="90" spans="1:42" s="98" customFormat="1" ht="12" hidden="1" customHeight="1" x14ac:dyDescent="0.15">
      <c r="A90" s="134"/>
      <c r="B90" s="134"/>
      <c r="C90" s="147"/>
      <c r="D90" s="134"/>
      <c r="E90" s="202" t="s">
        <v>39</v>
      </c>
      <c r="F90" s="203"/>
      <c r="G90" s="203"/>
      <c r="H90" s="204"/>
      <c r="I90" s="134"/>
      <c r="J90" s="134"/>
      <c r="K90" s="134"/>
      <c r="M90" s="134"/>
      <c r="N90" s="134"/>
      <c r="O90" s="134"/>
      <c r="P90" s="134"/>
      <c r="Q90" s="134"/>
      <c r="R90" s="134"/>
      <c r="S90" s="134"/>
      <c r="T90" s="134"/>
      <c r="U90" s="108"/>
      <c r="V90" s="134"/>
      <c r="W90" s="134"/>
      <c r="X90" s="134"/>
      <c r="Y90" s="134"/>
      <c r="Z90" s="134"/>
      <c r="AA90" s="134"/>
      <c r="AB90" s="134"/>
      <c r="AC90" s="134"/>
      <c r="AD90" s="134"/>
      <c r="AE90" s="134"/>
      <c r="AF90" s="134"/>
      <c r="AG90" s="134"/>
      <c r="AH90" s="134"/>
      <c r="AI90" s="134"/>
      <c r="AJ90" s="134"/>
      <c r="AK90" s="134"/>
      <c r="AL90" s="134"/>
      <c r="AM90" s="134"/>
      <c r="AN90" s="134"/>
      <c r="AO90" s="134"/>
      <c r="AP90" s="134"/>
    </row>
    <row r="91" spans="1:42" s="98" customFormat="1" ht="12" hidden="1" customHeight="1" x14ac:dyDescent="0.15">
      <c r="A91" s="134"/>
      <c r="B91" s="134"/>
      <c r="C91" s="147"/>
      <c r="D91" s="134"/>
      <c r="E91" s="202" t="s">
        <v>40</v>
      </c>
      <c r="F91" s="203"/>
      <c r="G91" s="203"/>
      <c r="H91" s="204"/>
      <c r="I91" s="134"/>
      <c r="J91" s="134"/>
      <c r="K91" s="134"/>
      <c r="M91" s="134"/>
      <c r="N91" s="134"/>
      <c r="O91" s="134"/>
      <c r="P91" s="134"/>
      <c r="Q91" s="134"/>
      <c r="R91" s="134"/>
      <c r="S91" s="134"/>
      <c r="T91" s="134"/>
      <c r="U91" s="108"/>
      <c r="V91" s="134"/>
      <c r="W91" s="134"/>
      <c r="X91" s="134"/>
      <c r="Y91" s="134"/>
      <c r="Z91" s="134"/>
      <c r="AA91" s="134"/>
      <c r="AB91" s="134"/>
      <c r="AC91" s="134"/>
      <c r="AD91" s="134"/>
      <c r="AE91" s="134"/>
      <c r="AF91" s="134"/>
      <c r="AG91" s="134"/>
      <c r="AH91" s="134"/>
      <c r="AI91" s="134"/>
      <c r="AJ91" s="134"/>
      <c r="AK91" s="134"/>
      <c r="AL91" s="134"/>
      <c r="AM91" s="134"/>
      <c r="AN91" s="134"/>
      <c r="AO91" s="134"/>
    </row>
    <row r="92" spans="1:42" s="98" customFormat="1" ht="12" hidden="1" customHeight="1" x14ac:dyDescent="0.2">
      <c r="A92" s="134"/>
      <c r="B92" s="134"/>
      <c r="C92" s="128"/>
      <c r="D92" s="134"/>
      <c r="E92" s="134"/>
      <c r="F92" s="134"/>
      <c r="G92" s="134"/>
      <c r="H92" s="134"/>
      <c r="I92" s="134"/>
      <c r="J92" s="134"/>
      <c r="K92" s="134"/>
      <c r="L92" s="134"/>
      <c r="M92" s="134"/>
      <c r="N92" s="134"/>
      <c r="O92" s="134"/>
      <c r="P92" s="134"/>
      <c r="Q92" s="134"/>
      <c r="R92" s="134"/>
      <c r="S92" s="134"/>
      <c r="T92" s="134"/>
      <c r="U92" s="108"/>
      <c r="V92" s="134"/>
      <c r="W92" s="134"/>
      <c r="X92" s="134"/>
      <c r="Y92" s="134"/>
      <c r="Z92" s="134"/>
      <c r="AA92" s="134"/>
      <c r="AB92" s="134"/>
      <c r="AC92" s="134"/>
      <c r="AD92" s="134"/>
      <c r="AE92" s="134"/>
      <c r="AF92" s="134"/>
      <c r="AG92" s="134"/>
      <c r="AH92" s="134"/>
      <c r="AI92" s="134"/>
      <c r="AJ92" s="134"/>
      <c r="AK92" s="134"/>
      <c r="AL92" s="134"/>
      <c r="AM92" s="134"/>
      <c r="AN92" s="134"/>
      <c r="AO92" s="134"/>
    </row>
    <row r="93" spans="1:42" s="98" customFormat="1" ht="12" hidden="1" customHeight="1" x14ac:dyDescent="0.2">
      <c r="A93" s="134"/>
      <c r="B93" s="134"/>
      <c r="C93" s="128"/>
      <c r="D93" s="134"/>
      <c r="E93" s="134"/>
      <c r="F93" s="134"/>
      <c r="G93" s="134"/>
      <c r="H93" s="134"/>
      <c r="I93" s="134"/>
      <c r="J93" s="134"/>
      <c r="K93" s="134"/>
      <c r="L93" s="134"/>
      <c r="M93" s="134"/>
      <c r="N93" s="134"/>
      <c r="O93" s="134"/>
      <c r="P93" s="134"/>
      <c r="Q93" s="134"/>
      <c r="R93" s="134"/>
      <c r="S93" s="134"/>
      <c r="T93" s="134"/>
      <c r="U93" s="108"/>
      <c r="V93" s="134"/>
      <c r="W93" s="134"/>
      <c r="X93" s="134"/>
      <c r="Y93" s="134"/>
      <c r="Z93" s="134"/>
      <c r="AA93" s="134"/>
      <c r="AB93" s="134"/>
      <c r="AC93" s="134"/>
      <c r="AD93" s="134"/>
      <c r="AE93" s="134"/>
      <c r="AF93" s="134"/>
      <c r="AG93" s="134"/>
      <c r="AH93" s="134"/>
      <c r="AI93" s="134"/>
      <c r="AJ93" s="134"/>
      <c r="AK93" s="134"/>
      <c r="AL93" s="134"/>
      <c r="AM93" s="134"/>
      <c r="AN93" s="134"/>
      <c r="AO93" s="134"/>
    </row>
    <row r="94" spans="1:42" s="98" customFormat="1" ht="12" hidden="1" customHeight="1" x14ac:dyDescent="0.2">
      <c r="A94" s="134"/>
      <c r="B94" s="134"/>
      <c r="C94" s="128"/>
      <c r="D94" s="134"/>
      <c r="E94" s="134"/>
      <c r="F94" s="134"/>
      <c r="G94" s="134"/>
      <c r="H94" s="134"/>
      <c r="I94" s="134"/>
      <c r="J94" s="134"/>
      <c r="K94" s="134"/>
      <c r="L94" s="134"/>
      <c r="M94" s="134"/>
      <c r="N94" s="134"/>
      <c r="O94" s="134"/>
      <c r="P94" s="134"/>
      <c r="Q94" s="134"/>
      <c r="R94" s="134"/>
      <c r="S94" s="134"/>
      <c r="T94" s="134"/>
      <c r="U94" s="108"/>
      <c r="V94" s="134"/>
      <c r="W94" s="134"/>
      <c r="X94" s="134"/>
      <c r="Y94" s="134"/>
      <c r="Z94" s="134"/>
      <c r="AA94" s="134"/>
      <c r="AB94" s="134"/>
      <c r="AC94" s="134"/>
      <c r="AD94" s="134"/>
      <c r="AE94" s="134"/>
      <c r="AF94" s="134"/>
      <c r="AG94" s="134"/>
      <c r="AH94" s="134"/>
      <c r="AI94" s="134"/>
      <c r="AJ94" s="134"/>
      <c r="AK94" s="134"/>
      <c r="AL94" s="134"/>
      <c r="AM94" s="134"/>
      <c r="AN94" s="134"/>
      <c r="AO94" s="134"/>
    </row>
    <row r="95" spans="1:42" s="98" customFormat="1" ht="12" hidden="1" customHeight="1" x14ac:dyDescent="0.2">
      <c r="A95" s="134"/>
      <c r="B95" s="134"/>
      <c r="C95" s="128"/>
      <c r="D95" s="134"/>
      <c r="E95" s="134"/>
      <c r="F95" s="134"/>
      <c r="G95" s="134"/>
      <c r="H95" s="134"/>
      <c r="I95" s="134"/>
      <c r="J95" s="134"/>
      <c r="K95" s="134"/>
      <c r="L95" s="134"/>
      <c r="M95" s="134"/>
      <c r="N95" s="134"/>
      <c r="O95" s="134"/>
      <c r="P95" s="134"/>
      <c r="Q95" s="134"/>
      <c r="R95" s="134"/>
      <c r="S95" s="134"/>
      <c r="T95" s="134"/>
      <c r="U95" s="108"/>
      <c r="V95" s="134"/>
      <c r="W95" s="134"/>
      <c r="X95" s="134"/>
      <c r="Y95" s="134"/>
      <c r="Z95" s="134"/>
      <c r="AA95" s="134"/>
      <c r="AB95" s="134"/>
      <c r="AC95" s="134"/>
      <c r="AD95" s="134"/>
      <c r="AE95" s="134"/>
      <c r="AF95" s="134"/>
      <c r="AG95" s="134"/>
      <c r="AH95" s="134"/>
      <c r="AI95" s="134"/>
      <c r="AJ95" s="134"/>
      <c r="AK95" s="134"/>
      <c r="AL95" s="134"/>
      <c r="AM95" s="134"/>
      <c r="AN95" s="134"/>
      <c r="AO95" s="134"/>
    </row>
    <row r="96" spans="1:42" s="206" customFormat="1" ht="12" hidden="1" customHeight="1" x14ac:dyDescent="0.2">
      <c r="A96" s="205"/>
      <c r="B96" s="205"/>
      <c r="C96" s="128"/>
      <c r="D96" s="205"/>
      <c r="E96" s="205"/>
      <c r="F96" s="205"/>
      <c r="G96" s="205"/>
      <c r="H96" s="205"/>
      <c r="I96" s="205"/>
      <c r="J96" s="205"/>
      <c r="K96" s="205"/>
      <c r="L96" s="205"/>
      <c r="M96" s="205"/>
      <c r="N96" s="205"/>
      <c r="O96" s="205"/>
      <c r="P96" s="205"/>
      <c r="Q96" s="205"/>
      <c r="R96" s="205"/>
      <c r="S96" s="205"/>
      <c r="T96" s="205"/>
      <c r="U96" s="108"/>
      <c r="V96" s="205"/>
      <c r="W96" s="205"/>
      <c r="X96" s="205"/>
      <c r="Y96" s="205"/>
      <c r="Z96" s="205"/>
      <c r="AA96" s="205"/>
      <c r="AB96" s="205"/>
      <c r="AC96" s="205"/>
      <c r="AD96" s="205"/>
      <c r="AE96" s="205"/>
      <c r="AF96" s="205"/>
      <c r="AG96" s="205"/>
      <c r="AH96" s="205"/>
      <c r="AI96" s="205"/>
      <c r="AJ96" s="205"/>
      <c r="AK96" s="205"/>
      <c r="AL96" s="205"/>
      <c r="AM96" s="134"/>
      <c r="AN96" s="134"/>
      <c r="AO96" s="134"/>
    </row>
    <row r="97" spans="1:41" s="206" customFormat="1" ht="12" hidden="1" customHeight="1" x14ac:dyDescent="0.2">
      <c r="A97" s="205"/>
      <c r="B97" s="205"/>
      <c r="C97" s="128"/>
      <c r="D97" s="205"/>
      <c r="E97" s="205"/>
      <c r="F97" s="205"/>
      <c r="G97" s="205"/>
      <c r="H97" s="205"/>
      <c r="I97" s="205"/>
      <c r="J97" s="205"/>
      <c r="K97" s="205"/>
      <c r="L97" s="205"/>
      <c r="M97" s="205"/>
      <c r="N97" s="205"/>
      <c r="O97" s="205"/>
      <c r="P97" s="205"/>
      <c r="Q97" s="205"/>
      <c r="R97" s="205"/>
      <c r="S97" s="205"/>
      <c r="T97" s="205"/>
      <c r="U97" s="108"/>
      <c r="V97" s="205"/>
      <c r="W97" s="205"/>
      <c r="X97" s="205"/>
      <c r="Y97" s="205"/>
      <c r="Z97" s="205"/>
      <c r="AA97" s="205"/>
      <c r="AB97" s="205"/>
      <c r="AC97" s="205"/>
      <c r="AD97" s="205"/>
      <c r="AE97" s="205"/>
      <c r="AF97" s="205"/>
      <c r="AG97" s="205"/>
      <c r="AH97" s="205"/>
      <c r="AI97" s="205"/>
      <c r="AJ97" s="205"/>
      <c r="AK97" s="205"/>
      <c r="AL97" s="205"/>
      <c r="AM97" s="134"/>
      <c r="AN97" s="134"/>
      <c r="AO97" s="134"/>
    </row>
    <row r="98" spans="1:41" s="206" customFormat="1" ht="12" hidden="1" customHeight="1" x14ac:dyDescent="0.2">
      <c r="A98" s="205"/>
      <c r="B98" s="205"/>
      <c r="C98" s="128"/>
      <c r="D98" s="205"/>
      <c r="E98" s="205"/>
      <c r="F98" s="205"/>
      <c r="G98" s="205"/>
      <c r="H98" s="205"/>
      <c r="I98" s="205"/>
      <c r="J98" s="205"/>
      <c r="K98" s="205"/>
      <c r="L98" s="205"/>
      <c r="M98" s="205"/>
      <c r="N98" s="205"/>
      <c r="O98" s="205"/>
      <c r="P98" s="205"/>
      <c r="Q98" s="205"/>
      <c r="R98" s="205"/>
      <c r="S98" s="205"/>
      <c r="T98" s="205"/>
      <c r="U98" s="108"/>
      <c r="V98" s="205"/>
      <c r="W98" s="205"/>
      <c r="X98" s="205"/>
      <c r="Y98" s="205"/>
      <c r="Z98" s="205"/>
      <c r="AA98" s="205"/>
      <c r="AB98" s="205"/>
      <c r="AC98" s="205"/>
      <c r="AD98" s="205"/>
      <c r="AE98" s="205"/>
      <c r="AF98" s="205"/>
      <c r="AG98" s="205"/>
      <c r="AH98" s="205"/>
      <c r="AI98" s="205"/>
      <c r="AJ98" s="205"/>
      <c r="AK98" s="205"/>
      <c r="AL98" s="205"/>
      <c r="AM98" s="134"/>
      <c r="AN98" s="134"/>
      <c r="AO98" s="134"/>
    </row>
    <row r="99" spans="1:41" s="206" customFormat="1" ht="12" hidden="1" customHeight="1" x14ac:dyDescent="0.2">
      <c r="A99" s="205"/>
      <c r="B99" s="205"/>
      <c r="C99" s="128"/>
      <c r="D99" s="205"/>
      <c r="E99" s="205"/>
      <c r="F99" s="205"/>
      <c r="G99" s="205"/>
      <c r="H99" s="205"/>
      <c r="I99" s="205"/>
      <c r="J99" s="205"/>
      <c r="K99" s="205"/>
      <c r="L99" s="205"/>
      <c r="M99" s="205"/>
      <c r="N99" s="205"/>
      <c r="O99" s="205"/>
      <c r="P99" s="205"/>
      <c r="Q99" s="205"/>
      <c r="R99" s="205"/>
      <c r="S99" s="205"/>
      <c r="T99" s="205"/>
      <c r="U99" s="108"/>
      <c r="V99" s="205"/>
      <c r="W99" s="205"/>
      <c r="X99" s="205"/>
      <c r="Y99" s="205"/>
      <c r="Z99" s="205"/>
      <c r="AA99" s="205"/>
      <c r="AB99" s="205"/>
      <c r="AC99" s="205"/>
      <c r="AD99" s="205"/>
      <c r="AE99" s="205"/>
      <c r="AF99" s="205"/>
      <c r="AG99" s="205"/>
      <c r="AH99" s="205"/>
      <c r="AI99" s="205"/>
      <c r="AJ99" s="205"/>
      <c r="AK99" s="205"/>
      <c r="AL99" s="205"/>
      <c r="AM99" s="134"/>
      <c r="AN99" s="134"/>
      <c r="AO99" s="134"/>
    </row>
    <row r="100" spans="1:41" s="206" customFormat="1" ht="12" hidden="1" customHeight="1" x14ac:dyDescent="0.2">
      <c r="A100" s="205"/>
      <c r="B100" s="205"/>
      <c r="C100" s="128"/>
      <c r="D100" s="205"/>
      <c r="E100" s="205"/>
      <c r="F100" s="205"/>
      <c r="G100" s="205"/>
      <c r="H100" s="205"/>
      <c r="I100" s="205"/>
      <c r="J100" s="205"/>
      <c r="K100" s="205"/>
      <c r="L100" s="205"/>
      <c r="M100" s="205"/>
      <c r="N100" s="205"/>
      <c r="O100" s="205"/>
      <c r="P100" s="205"/>
      <c r="Q100" s="205"/>
      <c r="R100" s="205"/>
      <c r="S100" s="205"/>
      <c r="T100" s="205"/>
      <c r="U100" s="108"/>
      <c r="V100" s="205"/>
      <c r="W100" s="205"/>
      <c r="X100" s="205"/>
      <c r="Y100" s="205"/>
      <c r="Z100" s="205"/>
      <c r="AA100" s="205"/>
      <c r="AB100" s="205"/>
      <c r="AC100" s="205"/>
      <c r="AD100" s="205"/>
      <c r="AE100" s="205"/>
      <c r="AF100" s="205"/>
      <c r="AG100" s="205"/>
      <c r="AH100" s="205"/>
      <c r="AI100" s="205"/>
      <c r="AJ100" s="205"/>
      <c r="AK100" s="205"/>
      <c r="AL100" s="205"/>
      <c r="AM100" s="134"/>
      <c r="AN100" s="134"/>
      <c r="AO100" s="134"/>
    </row>
    <row r="101" spans="1:41" s="206" customFormat="1" ht="12" hidden="1" customHeight="1" x14ac:dyDescent="0.2">
      <c r="A101" s="205"/>
      <c r="B101" s="205"/>
      <c r="C101" s="128"/>
      <c r="D101" s="205"/>
      <c r="E101" s="205"/>
      <c r="F101" s="205"/>
      <c r="G101" s="205"/>
      <c r="H101" s="205"/>
      <c r="I101" s="205"/>
      <c r="J101" s="205"/>
      <c r="K101" s="205"/>
      <c r="L101" s="205"/>
      <c r="M101" s="205"/>
      <c r="N101" s="205"/>
      <c r="O101" s="205"/>
      <c r="P101" s="205"/>
      <c r="Q101" s="205"/>
      <c r="R101" s="205"/>
      <c r="S101" s="205"/>
      <c r="T101" s="205"/>
      <c r="U101" s="108"/>
      <c r="V101" s="205"/>
      <c r="W101" s="205"/>
      <c r="X101" s="205"/>
      <c r="Y101" s="205"/>
      <c r="Z101" s="205"/>
      <c r="AA101" s="205"/>
      <c r="AB101" s="205"/>
      <c r="AC101" s="205"/>
      <c r="AD101" s="205"/>
      <c r="AE101" s="205"/>
      <c r="AF101" s="205"/>
      <c r="AG101" s="205"/>
      <c r="AH101" s="205"/>
      <c r="AI101" s="205"/>
      <c r="AJ101" s="205"/>
      <c r="AK101" s="205"/>
      <c r="AL101" s="205"/>
      <c r="AM101" s="134"/>
      <c r="AN101" s="134"/>
      <c r="AO101" s="134"/>
    </row>
    <row r="102" spans="1:41" s="206" customFormat="1" ht="12" hidden="1" customHeight="1" x14ac:dyDescent="0.2">
      <c r="A102" s="205"/>
      <c r="B102" s="205"/>
      <c r="C102" s="128"/>
      <c r="D102" s="205"/>
      <c r="E102" s="205"/>
      <c r="F102" s="205"/>
      <c r="G102" s="205"/>
      <c r="H102" s="205"/>
      <c r="I102" s="205"/>
      <c r="J102" s="205"/>
      <c r="K102" s="205"/>
      <c r="L102" s="205"/>
      <c r="M102" s="205"/>
      <c r="N102" s="205"/>
      <c r="O102" s="205"/>
      <c r="P102" s="205"/>
      <c r="Q102" s="205"/>
      <c r="R102" s="205"/>
      <c r="S102" s="205"/>
      <c r="T102" s="205"/>
      <c r="U102" s="108"/>
      <c r="V102" s="205"/>
      <c r="W102" s="205"/>
      <c r="X102" s="205"/>
      <c r="Y102" s="205"/>
      <c r="Z102" s="205"/>
      <c r="AA102" s="205"/>
      <c r="AB102" s="205"/>
      <c r="AC102" s="205"/>
      <c r="AD102" s="205"/>
      <c r="AE102" s="205"/>
      <c r="AF102" s="205"/>
      <c r="AG102" s="205"/>
      <c r="AH102" s="205"/>
      <c r="AI102" s="205"/>
      <c r="AJ102" s="205"/>
      <c r="AK102" s="205"/>
      <c r="AL102" s="205"/>
      <c r="AM102" s="134"/>
      <c r="AN102" s="134"/>
      <c r="AO102" s="134"/>
    </row>
    <row r="103" spans="1:41" s="206" customFormat="1" ht="12" hidden="1" customHeight="1" x14ac:dyDescent="0.2">
      <c r="A103" s="205"/>
      <c r="B103" s="205"/>
      <c r="C103" s="128"/>
      <c r="D103" s="205"/>
      <c r="E103" s="205"/>
      <c r="F103" s="205"/>
      <c r="G103" s="205"/>
      <c r="H103" s="205"/>
      <c r="I103" s="205"/>
      <c r="J103" s="205"/>
      <c r="K103" s="205"/>
      <c r="L103" s="205"/>
      <c r="M103" s="205"/>
      <c r="N103" s="205"/>
      <c r="O103" s="205"/>
      <c r="P103" s="205"/>
      <c r="Q103" s="205"/>
      <c r="R103" s="205"/>
      <c r="S103" s="205"/>
      <c r="T103" s="205"/>
      <c r="U103" s="108"/>
      <c r="V103" s="205"/>
      <c r="W103" s="205"/>
      <c r="X103" s="205"/>
      <c r="Y103" s="205"/>
      <c r="Z103" s="205"/>
      <c r="AA103" s="205"/>
      <c r="AB103" s="205"/>
      <c r="AC103" s="205"/>
      <c r="AD103" s="205"/>
      <c r="AE103" s="205"/>
      <c r="AF103" s="205"/>
      <c r="AG103" s="205"/>
      <c r="AH103" s="205"/>
      <c r="AI103" s="205"/>
      <c r="AJ103" s="205"/>
      <c r="AK103" s="205"/>
      <c r="AL103" s="205"/>
      <c r="AM103" s="134"/>
      <c r="AN103" s="134"/>
      <c r="AO103" s="134"/>
    </row>
    <row r="104" spans="1:41" s="206" customFormat="1" ht="12" hidden="1" customHeight="1" x14ac:dyDescent="0.2">
      <c r="A104" s="205"/>
      <c r="B104" s="205"/>
      <c r="C104" s="128"/>
      <c r="D104" s="205"/>
      <c r="E104" s="205"/>
      <c r="F104" s="205"/>
      <c r="G104" s="205"/>
      <c r="H104" s="205"/>
      <c r="I104" s="205"/>
      <c r="J104" s="205"/>
      <c r="K104" s="205"/>
      <c r="L104" s="205"/>
      <c r="M104" s="205"/>
      <c r="N104" s="205"/>
      <c r="O104" s="205"/>
      <c r="P104" s="205"/>
      <c r="Q104" s="205"/>
      <c r="R104" s="205"/>
      <c r="S104" s="205"/>
      <c r="T104" s="205"/>
      <c r="U104" s="108"/>
      <c r="V104" s="205"/>
      <c r="W104" s="205"/>
      <c r="X104" s="205"/>
      <c r="Y104" s="205"/>
      <c r="Z104" s="205"/>
      <c r="AA104" s="205"/>
      <c r="AB104" s="205"/>
      <c r="AC104" s="205"/>
      <c r="AD104" s="205"/>
      <c r="AE104" s="205"/>
      <c r="AF104" s="205"/>
      <c r="AG104" s="205"/>
      <c r="AH104" s="205"/>
      <c r="AI104" s="205"/>
      <c r="AJ104" s="205"/>
      <c r="AK104" s="205"/>
      <c r="AL104" s="205"/>
      <c r="AM104" s="134"/>
      <c r="AN104" s="134"/>
      <c r="AO104" s="134"/>
    </row>
    <row r="105" spans="1:41" s="206" customFormat="1" ht="12" hidden="1" customHeight="1" x14ac:dyDescent="0.2">
      <c r="A105" s="205"/>
      <c r="B105" s="205"/>
      <c r="C105" s="128"/>
      <c r="D105" s="205"/>
      <c r="E105" s="205"/>
      <c r="F105" s="205"/>
      <c r="G105" s="205"/>
      <c r="H105" s="205"/>
      <c r="I105" s="205"/>
      <c r="J105" s="205"/>
      <c r="K105" s="205"/>
      <c r="L105" s="205"/>
      <c r="M105" s="205"/>
      <c r="N105" s="205"/>
      <c r="O105" s="205"/>
      <c r="P105" s="205"/>
      <c r="Q105" s="205"/>
      <c r="R105" s="205"/>
      <c r="S105" s="205"/>
      <c r="T105" s="205"/>
      <c r="U105" s="108"/>
      <c r="V105" s="205"/>
      <c r="W105" s="205"/>
      <c r="X105" s="205"/>
      <c r="Y105" s="205"/>
      <c r="Z105" s="205"/>
      <c r="AA105" s="205"/>
      <c r="AB105" s="205"/>
      <c r="AC105" s="205"/>
      <c r="AD105" s="205"/>
      <c r="AE105" s="205"/>
      <c r="AF105" s="205"/>
      <c r="AG105" s="205"/>
      <c r="AH105" s="205"/>
      <c r="AI105" s="205"/>
      <c r="AJ105" s="205"/>
      <c r="AK105" s="205"/>
      <c r="AL105" s="205"/>
      <c r="AM105" s="134"/>
      <c r="AN105" s="134"/>
      <c r="AO105" s="134"/>
    </row>
    <row r="106" spans="1:41" s="206" customFormat="1" ht="12" hidden="1" customHeight="1" x14ac:dyDescent="0.2">
      <c r="A106" s="205"/>
      <c r="B106" s="205"/>
      <c r="C106" s="128"/>
      <c r="D106" s="205"/>
      <c r="E106" s="205"/>
      <c r="F106" s="205"/>
      <c r="G106" s="205"/>
      <c r="H106" s="205"/>
      <c r="I106" s="205"/>
      <c r="J106" s="205"/>
      <c r="K106" s="205"/>
      <c r="L106" s="205"/>
      <c r="M106" s="205"/>
      <c r="N106" s="205"/>
      <c r="O106" s="205"/>
      <c r="P106" s="205"/>
      <c r="Q106" s="205"/>
      <c r="R106" s="205"/>
      <c r="S106" s="205"/>
      <c r="T106" s="205"/>
      <c r="U106" s="108"/>
      <c r="V106" s="205"/>
      <c r="W106" s="205"/>
      <c r="X106" s="205"/>
      <c r="Y106" s="205"/>
      <c r="Z106" s="205"/>
      <c r="AA106" s="205"/>
      <c r="AB106" s="205"/>
      <c r="AC106" s="205"/>
      <c r="AD106" s="205"/>
      <c r="AE106" s="205"/>
      <c r="AF106" s="205"/>
      <c r="AG106" s="205"/>
      <c r="AH106" s="205"/>
      <c r="AI106" s="205"/>
      <c r="AJ106" s="205"/>
      <c r="AK106" s="205"/>
      <c r="AL106" s="205"/>
      <c r="AM106" s="134"/>
      <c r="AN106" s="134"/>
      <c r="AO106" s="134"/>
    </row>
    <row r="107" spans="1:41" s="206" customFormat="1" ht="12" hidden="1" customHeight="1" x14ac:dyDescent="0.2">
      <c r="A107" s="205"/>
      <c r="B107" s="205"/>
      <c r="C107" s="128"/>
      <c r="D107" s="205"/>
      <c r="E107" s="205"/>
      <c r="F107" s="205"/>
      <c r="G107" s="205"/>
      <c r="H107" s="205"/>
      <c r="I107" s="205"/>
      <c r="J107" s="205"/>
      <c r="K107" s="205"/>
      <c r="L107" s="205"/>
      <c r="M107" s="205"/>
      <c r="N107" s="205"/>
      <c r="O107" s="205"/>
      <c r="P107" s="205"/>
      <c r="Q107" s="205"/>
      <c r="R107" s="205"/>
      <c r="S107" s="205"/>
      <c r="T107" s="205"/>
      <c r="U107" s="108"/>
      <c r="V107" s="205"/>
      <c r="W107" s="205"/>
      <c r="X107" s="205"/>
      <c r="Y107" s="205"/>
      <c r="Z107" s="205"/>
      <c r="AA107" s="205"/>
      <c r="AB107" s="205"/>
      <c r="AC107" s="205"/>
      <c r="AD107" s="205"/>
      <c r="AE107" s="205"/>
      <c r="AF107" s="205"/>
      <c r="AG107" s="205"/>
      <c r="AH107" s="205"/>
      <c r="AI107" s="205"/>
      <c r="AJ107" s="205"/>
      <c r="AK107" s="205"/>
      <c r="AL107" s="205"/>
      <c r="AM107" s="134"/>
      <c r="AN107" s="134"/>
      <c r="AO107" s="134"/>
    </row>
    <row r="108" spans="1:41" s="206" customFormat="1" ht="12" hidden="1" customHeight="1" x14ac:dyDescent="0.2">
      <c r="A108" s="205"/>
      <c r="B108" s="205"/>
      <c r="C108" s="128"/>
      <c r="D108" s="205"/>
      <c r="E108" s="205"/>
      <c r="F108" s="205"/>
      <c r="G108" s="205"/>
      <c r="H108" s="205"/>
      <c r="I108" s="205"/>
      <c r="J108" s="205"/>
      <c r="K108" s="205"/>
      <c r="L108" s="205"/>
      <c r="M108" s="205"/>
      <c r="N108" s="205"/>
      <c r="O108" s="205"/>
      <c r="P108" s="205"/>
      <c r="Q108" s="205"/>
      <c r="R108" s="205"/>
      <c r="S108" s="205"/>
      <c r="T108" s="205"/>
      <c r="U108" s="108"/>
      <c r="V108" s="205"/>
      <c r="W108" s="205"/>
      <c r="X108" s="205"/>
      <c r="Y108" s="205"/>
      <c r="Z108" s="205"/>
      <c r="AA108" s="205"/>
      <c r="AB108" s="205"/>
      <c r="AC108" s="205"/>
      <c r="AD108" s="205"/>
      <c r="AE108" s="205"/>
      <c r="AF108" s="205"/>
      <c r="AG108" s="205"/>
      <c r="AH108" s="205"/>
      <c r="AI108" s="205"/>
      <c r="AJ108" s="205"/>
      <c r="AK108" s="205"/>
      <c r="AL108" s="205"/>
      <c r="AM108" s="134"/>
      <c r="AN108" s="134"/>
      <c r="AO108" s="134"/>
    </row>
    <row r="109" spans="1:41" s="206" customFormat="1" ht="12" hidden="1" customHeight="1" x14ac:dyDescent="0.2">
      <c r="A109" s="205"/>
      <c r="B109" s="205"/>
      <c r="C109" s="128"/>
      <c r="D109" s="205"/>
      <c r="E109" s="205"/>
      <c r="F109" s="205"/>
      <c r="G109" s="205"/>
      <c r="H109" s="205"/>
      <c r="I109" s="205"/>
      <c r="J109" s="205"/>
      <c r="K109" s="205"/>
      <c r="L109" s="205"/>
      <c r="M109" s="205"/>
      <c r="N109" s="205"/>
      <c r="O109" s="205"/>
      <c r="P109" s="205"/>
      <c r="Q109" s="205"/>
      <c r="R109" s="205"/>
      <c r="S109" s="205"/>
      <c r="T109" s="205"/>
      <c r="U109" s="108"/>
      <c r="V109" s="205"/>
      <c r="W109" s="205"/>
      <c r="X109" s="205"/>
      <c r="Y109" s="205"/>
      <c r="Z109" s="205"/>
      <c r="AA109" s="205"/>
      <c r="AB109" s="205"/>
      <c r="AC109" s="205"/>
      <c r="AD109" s="205"/>
      <c r="AE109" s="205"/>
      <c r="AF109" s="205"/>
      <c r="AG109" s="205"/>
      <c r="AH109" s="205"/>
      <c r="AI109" s="205"/>
      <c r="AJ109" s="205"/>
      <c r="AK109" s="205"/>
      <c r="AL109" s="205"/>
      <c r="AM109" s="134"/>
      <c r="AN109" s="134"/>
      <c r="AO109" s="134"/>
    </row>
    <row r="110" spans="1:41" s="206" customFormat="1" ht="12" hidden="1" customHeight="1" x14ac:dyDescent="0.2">
      <c r="A110" s="205"/>
      <c r="B110" s="205"/>
      <c r="C110" s="128"/>
      <c r="D110" s="205"/>
      <c r="E110" s="205"/>
      <c r="F110" s="205"/>
      <c r="G110" s="205"/>
      <c r="H110" s="205"/>
      <c r="I110" s="205"/>
      <c r="J110" s="205"/>
      <c r="K110" s="205"/>
      <c r="L110" s="205"/>
      <c r="M110" s="205"/>
      <c r="N110" s="205"/>
      <c r="O110" s="205"/>
      <c r="P110" s="205"/>
      <c r="Q110" s="205"/>
      <c r="R110" s="205"/>
      <c r="S110" s="205"/>
      <c r="T110" s="205"/>
      <c r="U110" s="108"/>
      <c r="V110" s="205"/>
      <c r="W110" s="205"/>
      <c r="X110" s="205"/>
      <c r="Y110" s="205"/>
      <c r="Z110" s="205"/>
      <c r="AA110" s="205"/>
      <c r="AB110" s="205"/>
      <c r="AC110" s="205"/>
      <c r="AD110" s="205"/>
      <c r="AE110" s="205"/>
      <c r="AF110" s="205"/>
      <c r="AG110" s="205"/>
      <c r="AH110" s="205"/>
      <c r="AI110" s="205"/>
      <c r="AJ110" s="205"/>
      <c r="AK110" s="205"/>
      <c r="AL110" s="205"/>
      <c r="AM110" s="134"/>
      <c r="AN110" s="134"/>
      <c r="AO110" s="134"/>
    </row>
    <row r="111" spans="1:41" s="206" customFormat="1" ht="12" hidden="1" customHeight="1" x14ac:dyDescent="0.2">
      <c r="A111" s="205"/>
      <c r="B111" s="205"/>
      <c r="C111" s="128"/>
      <c r="D111" s="205"/>
      <c r="E111" s="205"/>
      <c r="F111" s="205"/>
      <c r="G111" s="205"/>
      <c r="H111" s="205"/>
      <c r="I111" s="205"/>
      <c r="J111" s="205"/>
      <c r="K111" s="205"/>
      <c r="L111" s="205"/>
      <c r="M111" s="205"/>
      <c r="N111" s="205"/>
      <c r="O111" s="205"/>
      <c r="P111" s="205"/>
      <c r="Q111" s="205"/>
      <c r="R111" s="205"/>
      <c r="S111" s="205"/>
      <c r="T111" s="205"/>
      <c r="U111" s="108"/>
      <c r="V111" s="205"/>
      <c r="W111" s="205"/>
      <c r="X111" s="205"/>
      <c r="Y111" s="205"/>
      <c r="Z111" s="205"/>
      <c r="AA111" s="205"/>
      <c r="AB111" s="205"/>
      <c r="AC111" s="205"/>
      <c r="AD111" s="205"/>
      <c r="AE111" s="205"/>
      <c r="AF111" s="205"/>
      <c r="AG111" s="205"/>
      <c r="AH111" s="205"/>
      <c r="AI111" s="205"/>
      <c r="AJ111" s="205"/>
      <c r="AK111" s="205"/>
      <c r="AL111" s="205"/>
      <c r="AM111" s="134"/>
      <c r="AN111" s="134"/>
      <c r="AO111" s="134"/>
    </row>
    <row r="112" spans="1:41" s="206" customFormat="1" ht="12" hidden="1" customHeight="1" x14ac:dyDescent="0.2">
      <c r="A112" s="205"/>
      <c r="B112" s="205"/>
      <c r="C112" s="154"/>
      <c r="D112" s="205"/>
      <c r="E112" s="205"/>
      <c r="F112" s="205"/>
      <c r="G112" s="205"/>
      <c r="H112" s="205"/>
      <c r="I112" s="205"/>
      <c r="J112" s="205"/>
      <c r="K112" s="205"/>
      <c r="L112" s="205"/>
      <c r="M112" s="205"/>
      <c r="N112" s="205"/>
      <c r="O112" s="205"/>
      <c r="P112" s="205"/>
      <c r="Q112" s="205"/>
      <c r="R112" s="205"/>
      <c r="S112" s="205"/>
      <c r="T112" s="205"/>
      <c r="U112" s="108"/>
      <c r="V112" s="205"/>
      <c r="W112" s="205"/>
      <c r="X112" s="205"/>
      <c r="Y112" s="205"/>
      <c r="Z112" s="205"/>
      <c r="AA112" s="205"/>
      <c r="AB112" s="205"/>
      <c r="AC112" s="205"/>
      <c r="AD112" s="205"/>
      <c r="AE112" s="205"/>
      <c r="AF112" s="205"/>
      <c r="AG112" s="205"/>
      <c r="AH112" s="205"/>
      <c r="AI112" s="205"/>
      <c r="AJ112" s="205"/>
      <c r="AK112" s="205"/>
      <c r="AL112" s="205"/>
      <c r="AM112" s="134"/>
      <c r="AN112" s="134"/>
      <c r="AO112" s="134"/>
    </row>
    <row r="113" spans="1:41" s="206" customFormat="1" ht="12" hidden="1" customHeight="1" x14ac:dyDescent="0.2">
      <c r="A113" s="205"/>
      <c r="B113" s="205"/>
      <c r="C113" s="156"/>
      <c r="D113" s="205"/>
      <c r="E113" s="205"/>
      <c r="F113" s="205"/>
      <c r="G113" s="205"/>
      <c r="H113" s="205"/>
      <c r="I113" s="205"/>
      <c r="J113" s="205"/>
      <c r="K113" s="205"/>
      <c r="L113" s="205"/>
      <c r="M113" s="205"/>
      <c r="N113" s="205"/>
      <c r="O113" s="205"/>
      <c r="P113" s="205"/>
      <c r="Q113" s="205"/>
      <c r="R113" s="205"/>
      <c r="S113" s="205"/>
      <c r="T113" s="205"/>
      <c r="U113" s="108"/>
      <c r="V113" s="205"/>
      <c r="W113" s="205"/>
      <c r="X113" s="205"/>
      <c r="Y113" s="205"/>
      <c r="Z113" s="205"/>
      <c r="AA113" s="205"/>
      <c r="AB113" s="205"/>
      <c r="AC113" s="205"/>
      <c r="AD113" s="205"/>
      <c r="AE113" s="205"/>
      <c r="AF113" s="205"/>
      <c r="AG113" s="205"/>
      <c r="AH113" s="205"/>
      <c r="AI113" s="205"/>
      <c r="AJ113" s="205"/>
      <c r="AK113" s="205"/>
      <c r="AL113" s="205"/>
      <c r="AM113" s="134"/>
      <c r="AN113" s="134"/>
      <c r="AO113" s="134"/>
    </row>
    <row r="114" spans="1:41" s="206" customFormat="1" ht="12" hidden="1" customHeight="1" x14ac:dyDescent="0.2">
      <c r="A114" s="205"/>
      <c r="B114" s="205"/>
      <c r="C114" s="134"/>
      <c r="D114" s="205"/>
      <c r="E114" s="205"/>
      <c r="F114" s="205"/>
      <c r="G114" s="205"/>
      <c r="H114" s="205"/>
      <c r="I114" s="205"/>
      <c r="J114" s="205"/>
      <c r="K114" s="205"/>
      <c r="L114" s="205"/>
      <c r="M114" s="205"/>
      <c r="N114" s="205"/>
      <c r="O114" s="205"/>
      <c r="P114" s="205"/>
      <c r="Q114" s="205"/>
      <c r="R114" s="205"/>
      <c r="S114" s="205"/>
      <c r="T114" s="205"/>
      <c r="U114" s="108"/>
      <c r="V114" s="205"/>
      <c r="W114" s="205"/>
      <c r="X114" s="205"/>
      <c r="Y114" s="205"/>
      <c r="Z114" s="205"/>
      <c r="AA114" s="205"/>
      <c r="AB114" s="205"/>
      <c r="AC114" s="205"/>
      <c r="AD114" s="205"/>
      <c r="AE114" s="205"/>
      <c r="AF114" s="205"/>
      <c r="AG114" s="205"/>
      <c r="AH114" s="205"/>
      <c r="AI114" s="205"/>
      <c r="AJ114" s="205"/>
      <c r="AK114" s="205"/>
      <c r="AL114" s="205"/>
      <c r="AM114" s="134"/>
      <c r="AN114" s="134"/>
      <c r="AO114" s="134"/>
    </row>
    <row r="115" spans="1:41" ht="12" hidden="1" customHeight="1" x14ac:dyDescent="0.2">
      <c r="A115" s="87"/>
      <c r="B115" s="87"/>
      <c r="C115" s="161" t="s">
        <v>23</v>
      </c>
      <c r="D115" s="87"/>
      <c r="E115" s="87"/>
      <c r="F115" s="87"/>
      <c r="G115" s="87"/>
      <c r="H115" s="87"/>
      <c r="I115" s="87"/>
      <c r="J115" s="87"/>
      <c r="K115" s="87"/>
      <c r="L115" s="87"/>
      <c r="M115" s="87"/>
      <c r="N115" s="87"/>
      <c r="O115" s="87"/>
      <c r="P115" s="87"/>
      <c r="Q115" s="87"/>
      <c r="R115" s="87"/>
      <c r="S115" s="87"/>
      <c r="T115" s="87"/>
      <c r="U115" s="108"/>
      <c r="V115" s="87"/>
      <c r="W115" s="87"/>
      <c r="X115" s="87"/>
      <c r="Y115" s="87"/>
      <c r="Z115" s="87"/>
      <c r="AA115" s="87"/>
      <c r="AB115" s="87"/>
      <c r="AC115" s="87"/>
      <c r="AD115" s="87"/>
      <c r="AE115" s="87"/>
      <c r="AF115" s="87"/>
      <c r="AG115" s="87"/>
      <c r="AH115" s="87"/>
      <c r="AI115" s="87"/>
      <c r="AJ115" s="87"/>
      <c r="AK115" s="87"/>
      <c r="AL115" s="87"/>
      <c r="AM115" s="134"/>
      <c r="AN115" s="134"/>
      <c r="AO115" s="134"/>
    </row>
    <row r="116" spans="1:41" ht="12" hidden="1" customHeight="1" x14ac:dyDescent="0.2">
      <c r="A116" s="87"/>
      <c r="B116" s="87"/>
      <c r="C116" s="134"/>
      <c r="D116" s="87"/>
      <c r="E116" s="87"/>
      <c r="F116" s="87"/>
      <c r="G116" s="87"/>
      <c r="H116" s="87"/>
      <c r="I116" s="87"/>
      <c r="J116" s="87"/>
      <c r="K116" s="87"/>
      <c r="L116" s="87"/>
      <c r="M116" s="87"/>
      <c r="N116" s="87"/>
      <c r="O116" s="87"/>
      <c r="P116" s="87"/>
      <c r="Q116" s="87"/>
      <c r="R116" s="87"/>
      <c r="S116" s="87"/>
      <c r="T116" s="87"/>
      <c r="U116" s="108"/>
      <c r="V116" s="87"/>
      <c r="W116" s="87"/>
      <c r="X116" s="87"/>
      <c r="Y116" s="87"/>
      <c r="Z116" s="87"/>
      <c r="AA116" s="87"/>
      <c r="AB116" s="87"/>
      <c r="AC116" s="87"/>
      <c r="AD116" s="87"/>
      <c r="AE116" s="87"/>
      <c r="AF116" s="87"/>
      <c r="AG116" s="87"/>
      <c r="AH116" s="87"/>
      <c r="AI116" s="87"/>
      <c r="AJ116" s="87"/>
      <c r="AK116" s="87"/>
      <c r="AL116" s="87"/>
      <c r="AM116" s="134"/>
      <c r="AN116" s="134"/>
      <c r="AO116" s="134"/>
    </row>
    <row r="117" spans="1:41" ht="12" hidden="1" customHeight="1" x14ac:dyDescent="0.2">
      <c r="A117" s="87"/>
      <c r="B117" s="87"/>
      <c r="C117" s="134"/>
      <c r="D117" s="87"/>
      <c r="E117" s="87"/>
      <c r="F117" s="87"/>
      <c r="G117" s="87"/>
      <c r="H117" s="87"/>
      <c r="I117" s="87"/>
      <c r="J117" s="87"/>
      <c r="K117" s="87"/>
      <c r="L117" s="87"/>
      <c r="M117" s="87"/>
      <c r="N117" s="87"/>
      <c r="O117" s="87"/>
      <c r="P117" s="87"/>
      <c r="Q117" s="87"/>
      <c r="R117" s="87"/>
      <c r="S117" s="87"/>
      <c r="T117" s="87"/>
      <c r="U117" s="108"/>
      <c r="V117" s="87"/>
      <c r="W117" s="87"/>
      <c r="X117" s="87"/>
      <c r="Y117" s="87"/>
      <c r="Z117" s="87"/>
      <c r="AA117" s="87"/>
      <c r="AB117" s="87"/>
      <c r="AC117" s="87"/>
      <c r="AD117" s="87"/>
      <c r="AE117" s="87"/>
      <c r="AF117" s="87"/>
      <c r="AG117" s="87"/>
      <c r="AH117" s="87"/>
      <c r="AI117" s="87"/>
      <c r="AJ117" s="87"/>
      <c r="AK117" s="87"/>
      <c r="AL117" s="87"/>
      <c r="AM117" s="134"/>
      <c r="AN117" s="134"/>
      <c r="AO117" s="134"/>
    </row>
    <row r="118" spans="1:41" ht="12" customHeight="1" x14ac:dyDescent="0.2">
      <c r="A118" s="87"/>
      <c r="B118" s="87"/>
      <c r="C118" s="134"/>
      <c r="D118" s="87"/>
      <c r="E118" s="87"/>
      <c r="F118" s="87"/>
      <c r="G118" s="87"/>
      <c r="H118" s="87"/>
      <c r="I118" s="87"/>
      <c r="J118" s="87"/>
      <c r="K118" s="87"/>
      <c r="L118" s="87"/>
      <c r="M118" s="87"/>
      <c r="N118" s="87"/>
      <c r="O118" s="87"/>
      <c r="P118" s="87"/>
      <c r="Q118" s="87"/>
      <c r="R118" s="87"/>
      <c r="S118" s="87"/>
      <c r="T118" s="87"/>
      <c r="U118" s="108"/>
      <c r="V118" s="87"/>
      <c r="W118" s="87"/>
      <c r="X118" s="87"/>
      <c r="Y118" s="87"/>
      <c r="Z118" s="87"/>
      <c r="AA118" s="87"/>
      <c r="AB118" s="87"/>
      <c r="AC118" s="87"/>
      <c r="AD118" s="87"/>
      <c r="AE118" s="87"/>
      <c r="AF118" s="87"/>
      <c r="AG118" s="87"/>
      <c r="AH118" s="87"/>
      <c r="AI118" s="87"/>
      <c r="AJ118" s="87"/>
      <c r="AK118" s="87"/>
      <c r="AL118" s="87"/>
      <c r="AM118" s="134"/>
      <c r="AN118" s="134"/>
      <c r="AO118" s="134"/>
    </row>
    <row r="119" spans="1:41" ht="12" customHeight="1" x14ac:dyDescent="0.2">
      <c r="A119" s="87"/>
      <c r="B119" s="87"/>
      <c r="C119" s="134"/>
      <c r="D119" s="87"/>
      <c r="E119" s="87"/>
      <c r="F119" s="87"/>
      <c r="G119" s="87"/>
      <c r="H119" s="87"/>
      <c r="I119" s="87"/>
      <c r="J119" s="87"/>
      <c r="K119" s="87"/>
      <c r="L119" s="87"/>
      <c r="M119" s="87"/>
      <c r="N119" s="87"/>
      <c r="O119" s="87"/>
      <c r="P119" s="87"/>
      <c r="Q119" s="87"/>
      <c r="R119" s="87"/>
      <c r="S119" s="87"/>
      <c r="T119" s="87"/>
      <c r="U119" s="108"/>
      <c r="V119" s="87"/>
      <c r="W119" s="87"/>
      <c r="X119" s="87"/>
      <c r="Y119" s="87"/>
      <c r="Z119" s="87"/>
      <c r="AA119" s="87"/>
      <c r="AB119" s="87"/>
      <c r="AC119" s="87"/>
      <c r="AD119" s="87"/>
      <c r="AE119" s="87"/>
      <c r="AF119" s="87"/>
      <c r="AG119" s="87"/>
      <c r="AH119" s="87"/>
      <c r="AI119" s="87"/>
      <c r="AJ119" s="87"/>
      <c r="AK119" s="87"/>
      <c r="AL119" s="87"/>
      <c r="AM119" s="134"/>
      <c r="AN119" s="134"/>
      <c r="AO119" s="134"/>
    </row>
    <row r="120" spans="1:41" ht="12" customHeight="1" x14ac:dyDescent="0.2">
      <c r="A120" s="87"/>
      <c r="B120" s="87"/>
      <c r="C120" s="134"/>
      <c r="D120" s="87"/>
      <c r="E120" s="87"/>
      <c r="F120" s="87"/>
      <c r="G120" s="87"/>
      <c r="H120" s="87"/>
      <c r="I120" s="87"/>
      <c r="J120" s="87"/>
      <c r="K120" s="87"/>
      <c r="L120" s="87"/>
      <c r="M120" s="87"/>
      <c r="N120" s="87"/>
      <c r="O120" s="87"/>
      <c r="P120" s="87"/>
      <c r="Q120" s="87"/>
      <c r="R120" s="87"/>
      <c r="S120" s="87"/>
      <c r="T120" s="87"/>
      <c r="U120" s="108"/>
      <c r="V120" s="87"/>
      <c r="W120" s="87"/>
      <c r="X120" s="87"/>
      <c r="Y120" s="87"/>
      <c r="Z120" s="87"/>
      <c r="AA120" s="87"/>
      <c r="AB120" s="87"/>
      <c r="AC120" s="87"/>
      <c r="AD120" s="87"/>
      <c r="AE120" s="87"/>
      <c r="AF120" s="87"/>
      <c r="AG120" s="87"/>
      <c r="AH120" s="87"/>
      <c r="AI120" s="87"/>
      <c r="AJ120" s="87"/>
      <c r="AK120" s="87"/>
      <c r="AL120" s="87"/>
      <c r="AM120" s="134"/>
      <c r="AN120" s="134"/>
      <c r="AO120" s="134"/>
    </row>
    <row r="121" spans="1:41" ht="12" customHeight="1" x14ac:dyDescent="0.2">
      <c r="A121" s="87"/>
      <c r="B121" s="87"/>
      <c r="C121" s="205"/>
      <c r="D121" s="87"/>
      <c r="E121" s="87"/>
      <c r="F121" s="87"/>
      <c r="G121" s="87"/>
      <c r="H121" s="87"/>
      <c r="I121" s="87"/>
      <c r="J121" s="87"/>
      <c r="K121" s="87"/>
      <c r="L121" s="87"/>
      <c r="M121" s="87"/>
      <c r="N121" s="87"/>
      <c r="O121" s="87"/>
      <c r="P121" s="87"/>
      <c r="Q121" s="87"/>
      <c r="R121" s="87"/>
      <c r="S121" s="87"/>
      <c r="T121" s="87"/>
      <c r="U121" s="108"/>
      <c r="V121" s="87"/>
      <c r="W121" s="87"/>
      <c r="X121" s="87"/>
      <c r="Y121" s="87"/>
      <c r="Z121" s="87"/>
      <c r="AA121" s="87"/>
      <c r="AB121" s="87"/>
      <c r="AC121" s="87"/>
      <c r="AD121" s="87"/>
      <c r="AE121" s="87"/>
      <c r="AF121" s="87"/>
      <c r="AG121" s="87"/>
      <c r="AH121" s="87"/>
      <c r="AI121" s="87"/>
      <c r="AJ121" s="87"/>
      <c r="AK121" s="87"/>
      <c r="AL121" s="87"/>
      <c r="AM121" s="134"/>
      <c r="AN121" s="134"/>
      <c r="AO121" s="134"/>
    </row>
    <row r="122" spans="1:41" ht="20.100000000000001" customHeight="1" x14ac:dyDescent="0.2">
      <c r="A122" s="87"/>
      <c r="B122" s="87"/>
      <c r="C122" s="205"/>
      <c r="AM122" s="134"/>
      <c r="AN122" s="134"/>
      <c r="AO122" s="134"/>
    </row>
    <row r="123" spans="1:41" ht="20.100000000000001" customHeight="1" x14ac:dyDescent="0.2">
      <c r="A123" s="87"/>
      <c r="B123" s="87"/>
      <c r="C123" s="205"/>
      <c r="AM123" s="134"/>
      <c r="AN123" s="134"/>
      <c r="AO123" s="134"/>
    </row>
    <row r="124" spans="1:41" ht="20.100000000000001" customHeight="1" x14ac:dyDescent="0.2">
      <c r="A124" s="87"/>
      <c r="B124" s="87"/>
      <c r="C124" s="205"/>
      <c r="U124" s="87"/>
      <c r="V124" s="87"/>
      <c r="W124" s="87"/>
      <c r="X124" s="87"/>
      <c r="Y124" s="87"/>
      <c r="Z124" s="87"/>
      <c r="AA124" s="87"/>
      <c r="AB124" s="87"/>
      <c r="AC124" s="87"/>
      <c r="AD124" s="87"/>
      <c r="AE124" s="87"/>
      <c r="AF124" s="87"/>
      <c r="AG124" s="87"/>
      <c r="AH124" s="87"/>
      <c r="AI124" s="87"/>
      <c r="AJ124" s="87"/>
      <c r="AK124" s="87"/>
      <c r="AL124" s="87"/>
      <c r="AM124" s="134"/>
      <c r="AN124" s="134"/>
      <c r="AO124" s="134"/>
    </row>
    <row r="125" spans="1:41" ht="20.100000000000001" customHeight="1" x14ac:dyDescent="0.2">
      <c r="A125" s="87"/>
      <c r="B125" s="87"/>
      <c r="C125" s="205"/>
      <c r="U125" s="87"/>
      <c r="V125" s="87"/>
      <c r="W125" s="87"/>
      <c r="X125" s="87"/>
      <c r="Y125" s="87"/>
      <c r="Z125" s="87"/>
      <c r="AA125" s="87"/>
      <c r="AB125" s="87"/>
      <c r="AC125" s="87"/>
      <c r="AD125" s="87"/>
      <c r="AE125" s="87"/>
      <c r="AF125" s="87"/>
      <c r="AG125" s="87"/>
      <c r="AH125" s="87"/>
      <c r="AI125" s="87"/>
      <c r="AJ125" s="87"/>
      <c r="AK125" s="87"/>
      <c r="AL125" s="87"/>
      <c r="AM125" s="134"/>
      <c r="AN125" s="134"/>
      <c r="AO125" s="134"/>
    </row>
    <row r="126" spans="1:41" ht="20.100000000000001" customHeight="1" x14ac:dyDescent="0.2">
      <c r="A126" s="87"/>
      <c r="B126" s="87"/>
      <c r="C126" s="205"/>
      <c r="U126" s="87"/>
      <c r="V126" s="87"/>
      <c r="W126" s="87"/>
      <c r="X126" s="87"/>
      <c r="Y126" s="87"/>
      <c r="Z126" s="87"/>
      <c r="AA126" s="87"/>
      <c r="AB126" s="87"/>
      <c r="AC126" s="87"/>
      <c r="AD126" s="87"/>
      <c r="AE126" s="87"/>
      <c r="AF126" s="87"/>
      <c r="AG126" s="87"/>
      <c r="AH126" s="87"/>
      <c r="AI126" s="87"/>
      <c r="AJ126" s="87"/>
      <c r="AK126" s="87"/>
      <c r="AL126" s="87"/>
      <c r="AM126" s="134"/>
      <c r="AN126" s="134"/>
      <c r="AO126" s="134"/>
    </row>
    <row r="127" spans="1:41" ht="20.100000000000001" customHeight="1" x14ac:dyDescent="0.2">
      <c r="A127" s="87"/>
      <c r="B127" s="87"/>
      <c r="C127" s="205"/>
      <c r="U127" s="87"/>
      <c r="V127" s="87"/>
      <c r="W127" s="87"/>
      <c r="X127" s="87"/>
      <c r="Y127" s="87"/>
      <c r="Z127" s="87"/>
      <c r="AA127" s="87"/>
      <c r="AB127" s="87"/>
      <c r="AC127" s="87"/>
      <c r="AD127" s="87"/>
      <c r="AE127" s="87"/>
      <c r="AF127" s="87"/>
      <c r="AG127" s="87"/>
      <c r="AH127" s="87"/>
      <c r="AI127" s="87"/>
      <c r="AJ127" s="87"/>
      <c r="AK127" s="87"/>
      <c r="AL127" s="87"/>
      <c r="AM127" s="134"/>
      <c r="AN127" s="134"/>
      <c r="AO127" s="134"/>
    </row>
    <row r="128" spans="1:41" ht="20.100000000000001" customHeight="1" x14ac:dyDescent="0.2">
      <c r="A128" s="87"/>
      <c r="B128" s="87"/>
      <c r="C128" s="205"/>
      <c r="U128" s="87"/>
      <c r="V128" s="87"/>
      <c r="W128" s="87"/>
      <c r="X128" s="87"/>
      <c r="Y128" s="87"/>
      <c r="Z128" s="87"/>
      <c r="AA128" s="87"/>
      <c r="AB128" s="87"/>
      <c r="AC128" s="87"/>
      <c r="AD128" s="87"/>
      <c r="AE128" s="87"/>
      <c r="AF128" s="87"/>
      <c r="AG128" s="87"/>
      <c r="AH128" s="87"/>
      <c r="AI128" s="87"/>
      <c r="AJ128" s="87"/>
      <c r="AK128" s="87"/>
      <c r="AL128" s="87"/>
      <c r="AM128" s="134"/>
      <c r="AN128" s="134"/>
      <c r="AO128" s="134"/>
    </row>
    <row r="129" spans="1:41" ht="20.100000000000001" customHeight="1" x14ac:dyDescent="0.2">
      <c r="A129" s="87"/>
      <c r="B129" s="87"/>
      <c r="C129" s="205"/>
      <c r="U129" s="87"/>
      <c r="V129" s="87"/>
      <c r="W129" s="87"/>
      <c r="X129" s="87"/>
      <c r="Y129" s="87"/>
      <c r="Z129" s="87"/>
      <c r="AA129" s="87"/>
      <c r="AB129" s="87"/>
      <c r="AC129" s="87"/>
      <c r="AD129" s="87"/>
      <c r="AE129" s="87"/>
      <c r="AF129" s="87"/>
      <c r="AG129" s="87"/>
      <c r="AH129" s="87"/>
      <c r="AI129" s="87"/>
      <c r="AJ129" s="87"/>
      <c r="AK129" s="87"/>
      <c r="AL129" s="87"/>
      <c r="AM129" s="134"/>
      <c r="AN129" s="134"/>
      <c r="AO129" s="134"/>
    </row>
    <row r="130" spans="1:41" ht="20.100000000000001" customHeight="1" x14ac:dyDescent="0.2">
      <c r="A130" s="87"/>
      <c r="B130" s="87"/>
      <c r="C130" s="205"/>
      <c r="U130" s="87"/>
      <c r="V130" s="87"/>
      <c r="W130" s="87"/>
      <c r="X130" s="87"/>
      <c r="Y130" s="87"/>
      <c r="Z130" s="87"/>
      <c r="AA130" s="87"/>
      <c r="AB130" s="87"/>
      <c r="AC130" s="87"/>
      <c r="AD130" s="87"/>
      <c r="AE130" s="87"/>
      <c r="AF130" s="87"/>
      <c r="AG130" s="87"/>
      <c r="AH130" s="87"/>
      <c r="AI130" s="87"/>
      <c r="AJ130" s="87"/>
      <c r="AK130" s="87"/>
      <c r="AL130" s="87"/>
    </row>
    <row r="131" spans="1:41" ht="20.100000000000001" customHeight="1" x14ac:dyDescent="0.2">
      <c r="C131" s="205"/>
      <c r="U131" s="87"/>
      <c r="V131" s="87"/>
      <c r="W131" s="87"/>
      <c r="X131" s="87"/>
      <c r="Y131" s="87"/>
      <c r="Z131" s="87"/>
      <c r="AA131" s="87"/>
      <c r="AB131" s="87"/>
      <c r="AC131" s="87"/>
      <c r="AD131" s="87"/>
      <c r="AE131" s="87"/>
      <c r="AF131" s="87"/>
      <c r="AG131" s="87"/>
      <c r="AH131" s="87"/>
      <c r="AI131" s="87"/>
      <c r="AJ131" s="87"/>
      <c r="AK131" s="87"/>
      <c r="AL131" s="87"/>
    </row>
    <row r="132" spans="1:41" ht="20.100000000000001" customHeight="1" x14ac:dyDescent="0.2">
      <c r="C132" s="205"/>
      <c r="U132" s="87"/>
      <c r="V132" s="87"/>
      <c r="W132" s="87"/>
      <c r="X132" s="87"/>
      <c r="Y132" s="87"/>
      <c r="Z132" s="87"/>
      <c r="AA132" s="87"/>
      <c r="AB132" s="87"/>
      <c r="AC132" s="87"/>
      <c r="AD132" s="87"/>
      <c r="AE132" s="87"/>
      <c r="AF132" s="87"/>
      <c r="AG132" s="87"/>
      <c r="AH132" s="87"/>
      <c r="AI132" s="87"/>
      <c r="AJ132" s="87"/>
      <c r="AK132" s="87"/>
      <c r="AL132" s="87"/>
    </row>
    <row r="133" spans="1:41" ht="20.100000000000001" customHeight="1" x14ac:dyDescent="0.2">
      <c r="C133" s="205"/>
      <c r="U133" s="87"/>
      <c r="V133" s="87"/>
      <c r="W133" s="87"/>
      <c r="X133" s="87"/>
      <c r="Y133" s="87"/>
      <c r="Z133" s="87"/>
      <c r="AA133" s="87"/>
      <c r="AB133" s="87"/>
      <c r="AC133" s="87"/>
      <c r="AD133" s="87"/>
      <c r="AE133" s="87"/>
      <c r="AF133" s="87"/>
      <c r="AG133" s="87"/>
      <c r="AH133" s="87"/>
      <c r="AI133" s="87"/>
      <c r="AJ133" s="87"/>
      <c r="AK133" s="87"/>
      <c r="AL133" s="87"/>
    </row>
    <row r="134" spans="1:41" ht="20.100000000000001" customHeight="1" x14ac:dyDescent="0.2">
      <c r="C134" s="205"/>
      <c r="U134" s="87"/>
      <c r="V134" s="87"/>
      <c r="W134" s="87"/>
      <c r="X134" s="87"/>
      <c r="Y134" s="87"/>
      <c r="Z134" s="87"/>
      <c r="AA134" s="87"/>
      <c r="AB134" s="87"/>
      <c r="AC134" s="87"/>
      <c r="AD134" s="87"/>
      <c r="AE134" s="87"/>
      <c r="AF134" s="87"/>
      <c r="AG134" s="87"/>
      <c r="AH134" s="87"/>
      <c r="AI134" s="87"/>
      <c r="AJ134" s="87"/>
      <c r="AK134" s="87"/>
      <c r="AL134" s="87"/>
    </row>
    <row r="135" spans="1:41" ht="20.100000000000001" customHeight="1" x14ac:dyDescent="0.2">
      <c r="C135" s="205"/>
      <c r="U135" s="87"/>
      <c r="V135" s="87"/>
      <c r="W135" s="87"/>
      <c r="X135" s="87"/>
      <c r="Y135" s="87"/>
      <c r="Z135" s="87"/>
      <c r="AA135" s="87"/>
      <c r="AB135" s="87"/>
      <c r="AC135" s="87"/>
      <c r="AD135" s="87"/>
      <c r="AE135" s="87"/>
      <c r="AF135" s="87"/>
      <c r="AG135" s="87"/>
      <c r="AH135" s="87"/>
      <c r="AI135" s="87"/>
      <c r="AJ135" s="87"/>
      <c r="AK135" s="87"/>
      <c r="AL135" s="87"/>
    </row>
    <row r="136" spans="1:41" ht="20.100000000000001" customHeight="1" x14ac:dyDescent="0.2">
      <c r="C136" s="205"/>
      <c r="U136" s="87"/>
      <c r="V136" s="87"/>
      <c r="W136" s="87"/>
      <c r="X136" s="87"/>
      <c r="Y136" s="87"/>
      <c r="Z136" s="87"/>
      <c r="AA136" s="87"/>
      <c r="AB136" s="87"/>
      <c r="AC136" s="87"/>
      <c r="AD136" s="87"/>
      <c r="AE136" s="87"/>
      <c r="AF136" s="87"/>
      <c r="AG136" s="87"/>
      <c r="AH136" s="87"/>
      <c r="AI136" s="87"/>
      <c r="AJ136" s="87"/>
      <c r="AK136" s="87"/>
      <c r="AL136" s="87"/>
    </row>
    <row r="137" spans="1:41" ht="20.100000000000001" customHeight="1" x14ac:dyDescent="0.2">
      <c r="C137" s="205"/>
      <c r="U137" s="87"/>
      <c r="V137" s="87"/>
      <c r="W137" s="87"/>
      <c r="X137" s="87"/>
      <c r="Y137" s="87"/>
      <c r="Z137" s="87"/>
      <c r="AA137" s="87"/>
      <c r="AB137" s="87"/>
      <c r="AC137" s="87"/>
      <c r="AD137" s="87"/>
      <c r="AE137" s="87"/>
      <c r="AF137" s="87"/>
      <c r="AG137" s="87"/>
      <c r="AH137" s="87"/>
      <c r="AI137" s="87"/>
      <c r="AJ137" s="87"/>
      <c r="AK137" s="87"/>
      <c r="AL137" s="87"/>
    </row>
    <row r="138" spans="1:41" ht="20.100000000000001" customHeight="1" x14ac:dyDescent="0.2">
      <c r="C138" s="205"/>
      <c r="U138" s="87"/>
      <c r="V138" s="87"/>
      <c r="W138" s="87"/>
      <c r="X138" s="87"/>
      <c r="Y138" s="87"/>
      <c r="Z138" s="87"/>
      <c r="AA138" s="87"/>
      <c r="AB138" s="87"/>
      <c r="AC138" s="87"/>
      <c r="AD138" s="87"/>
      <c r="AE138" s="87"/>
      <c r="AF138" s="87"/>
      <c r="AG138" s="87"/>
      <c r="AH138" s="87"/>
      <c r="AI138" s="87"/>
      <c r="AJ138" s="87"/>
      <c r="AK138" s="87"/>
      <c r="AL138" s="87"/>
    </row>
    <row r="139" spans="1:41" ht="20.100000000000001" customHeight="1" x14ac:dyDescent="0.2">
      <c r="C139" s="205"/>
      <c r="U139" s="87"/>
      <c r="V139" s="87"/>
      <c r="W139" s="87"/>
      <c r="X139" s="87"/>
      <c r="Y139" s="87"/>
      <c r="Z139" s="87"/>
      <c r="AA139" s="87"/>
      <c r="AB139" s="87"/>
      <c r="AC139" s="87"/>
      <c r="AD139" s="87"/>
      <c r="AE139" s="87"/>
      <c r="AF139" s="87"/>
      <c r="AG139" s="87"/>
      <c r="AH139" s="87"/>
      <c r="AI139" s="87"/>
      <c r="AJ139" s="87"/>
      <c r="AK139" s="87"/>
      <c r="AL139" s="87"/>
    </row>
    <row r="140" spans="1:41" ht="20.100000000000001" customHeight="1" x14ac:dyDescent="0.2">
      <c r="C140" s="87"/>
      <c r="U140" s="87"/>
      <c r="V140" s="87"/>
      <c r="W140" s="87"/>
      <c r="X140" s="87"/>
      <c r="Y140" s="87"/>
      <c r="Z140" s="87"/>
      <c r="AA140" s="87"/>
      <c r="AB140" s="87"/>
      <c r="AC140" s="87"/>
      <c r="AD140" s="87"/>
      <c r="AE140" s="87"/>
      <c r="AF140" s="87"/>
      <c r="AG140" s="87"/>
      <c r="AH140" s="87"/>
      <c r="AI140" s="87"/>
      <c r="AJ140" s="87"/>
      <c r="AK140" s="87"/>
      <c r="AL140" s="87"/>
    </row>
    <row r="141" spans="1:41" ht="20.100000000000001" customHeight="1" x14ac:dyDescent="0.2">
      <c r="C141" s="87"/>
      <c r="U141" s="87"/>
      <c r="V141" s="87"/>
      <c r="W141" s="87"/>
      <c r="X141" s="87"/>
      <c r="Y141" s="87"/>
      <c r="Z141" s="87"/>
      <c r="AA141" s="87"/>
      <c r="AB141" s="87"/>
      <c r="AC141" s="87"/>
      <c r="AD141" s="87"/>
      <c r="AE141" s="87"/>
      <c r="AF141" s="87"/>
      <c r="AG141" s="87"/>
      <c r="AH141" s="87"/>
      <c r="AI141" s="87"/>
      <c r="AJ141" s="87"/>
      <c r="AK141" s="87"/>
      <c r="AL141" s="87"/>
    </row>
    <row r="142" spans="1:41" ht="20.100000000000001" customHeight="1" x14ac:dyDescent="0.2">
      <c r="C142" s="87"/>
      <c r="U142" s="87"/>
      <c r="V142" s="87"/>
      <c r="W142" s="87"/>
      <c r="X142" s="87"/>
      <c r="Y142" s="87"/>
      <c r="Z142" s="87"/>
      <c r="AA142" s="87"/>
      <c r="AB142" s="87"/>
      <c r="AC142" s="87"/>
      <c r="AD142" s="87"/>
      <c r="AE142" s="87"/>
      <c r="AF142" s="87"/>
      <c r="AG142" s="87"/>
      <c r="AH142" s="87"/>
      <c r="AI142" s="87"/>
      <c r="AJ142" s="87"/>
      <c r="AK142" s="87"/>
      <c r="AL142" s="87"/>
    </row>
    <row r="143" spans="1:41" ht="20.100000000000001" customHeight="1" x14ac:dyDescent="0.2">
      <c r="C143" s="87"/>
      <c r="U143" s="87"/>
      <c r="V143" s="87"/>
      <c r="W143" s="87"/>
      <c r="X143" s="87"/>
      <c r="Y143" s="87"/>
      <c r="Z143" s="87"/>
      <c r="AA143" s="87"/>
      <c r="AB143" s="87"/>
      <c r="AC143" s="87"/>
      <c r="AD143" s="87"/>
      <c r="AE143" s="87"/>
      <c r="AF143" s="87"/>
      <c r="AG143" s="87"/>
      <c r="AH143" s="87"/>
      <c r="AI143" s="87"/>
      <c r="AJ143" s="87"/>
      <c r="AK143" s="87"/>
      <c r="AL143" s="87"/>
    </row>
    <row r="144" spans="1:41" ht="20.100000000000001" customHeight="1" x14ac:dyDescent="0.2">
      <c r="C144" s="87"/>
      <c r="U144" s="87"/>
      <c r="V144" s="87"/>
      <c r="W144" s="87"/>
      <c r="X144" s="87"/>
      <c r="Y144" s="87"/>
      <c r="Z144" s="87"/>
      <c r="AA144" s="87"/>
      <c r="AB144" s="87"/>
      <c r="AC144" s="87"/>
      <c r="AD144" s="87"/>
      <c r="AE144" s="87"/>
      <c r="AF144" s="87"/>
      <c r="AG144" s="87"/>
      <c r="AH144" s="87"/>
      <c r="AI144" s="87"/>
      <c r="AJ144" s="87"/>
      <c r="AK144" s="87"/>
      <c r="AL144" s="87"/>
    </row>
    <row r="145" spans="3:3" ht="20.100000000000001" customHeight="1" x14ac:dyDescent="0.2">
      <c r="C145" s="87"/>
    </row>
    <row r="146" spans="3:3" ht="20.100000000000001" customHeight="1" x14ac:dyDescent="0.2">
      <c r="C146" s="87"/>
    </row>
  </sheetData>
  <mergeCells count="123">
    <mergeCell ref="C52:T54"/>
    <mergeCell ref="V51:AC51"/>
    <mergeCell ref="AD51:AF51"/>
    <mergeCell ref="AG51:AL51"/>
    <mergeCell ref="V54:AC54"/>
    <mergeCell ref="AD54:AF54"/>
    <mergeCell ref="AG54:AL54"/>
    <mergeCell ref="V52:AC52"/>
    <mergeCell ref="V53:AC53"/>
    <mergeCell ref="AG53:AL53"/>
    <mergeCell ref="AG52:AL52"/>
    <mergeCell ref="V49:AC49"/>
    <mergeCell ref="AD49:AF49"/>
    <mergeCell ref="AG49:AL49"/>
    <mergeCell ref="V50:AC50"/>
    <mergeCell ref="AD50:AF50"/>
    <mergeCell ref="AG50:AL50"/>
    <mergeCell ref="V47:AC47"/>
    <mergeCell ref="AD47:AF47"/>
    <mergeCell ref="AG47:AL47"/>
    <mergeCell ref="V48:AC48"/>
    <mergeCell ref="AD48:AF48"/>
    <mergeCell ref="AG48:AL48"/>
    <mergeCell ref="C43:O43"/>
    <mergeCell ref="V43:AG43"/>
    <mergeCell ref="V46:AC46"/>
    <mergeCell ref="AD46:AF46"/>
    <mergeCell ref="AG46:AL46"/>
    <mergeCell ref="C50:H50"/>
    <mergeCell ref="I50:L50"/>
    <mergeCell ref="M50:P50"/>
    <mergeCell ref="Q50:T50"/>
    <mergeCell ref="C48:H48"/>
    <mergeCell ref="I48:L48"/>
    <mergeCell ref="M48:P48"/>
    <mergeCell ref="Q48:T48"/>
    <mergeCell ref="C49:H49"/>
    <mergeCell ref="I49:L49"/>
    <mergeCell ref="M49:P49"/>
    <mergeCell ref="Q49:T49"/>
    <mergeCell ref="I46:L46"/>
    <mergeCell ref="M46:P46"/>
    <mergeCell ref="Q46:T46"/>
    <mergeCell ref="C47:H47"/>
    <mergeCell ref="I47:L47"/>
    <mergeCell ref="M47:P47"/>
    <mergeCell ref="Q47:T47"/>
    <mergeCell ref="V40:AA40"/>
    <mergeCell ref="AB40:AE40"/>
    <mergeCell ref="AF40:AI40"/>
    <mergeCell ref="V42:AA42"/>
    <mergeCell ref="AB42:AE42"/>
    <mergeCell ref="AF42:AI42"/>
    <mergeCell ref="AJ37:AL37"/>
    <mergeCell ref="AJ38:AL38"/>
    <mergeCell ref="AJ39:AL39"/>
    <mergeCell ref="AJ40:AL40"/>
    <mergeCell ref="AJ41:AL41"/>
    <mergeCell ref="AJ42:AL42"/>
    <mergeCell ref="V41:AA41"/>
    <mergeCell ref="AB41:AE41"/>
    <mergeCell ref="AF41:AI41"/>
    <mergeCell ref="V36:AC36"/>
    <mergeCell ref="AB37:AE37"/>
    <mergeCell ref="AF37:AI37"/>
    <mergeCell ref="V38:AA38"/>
    <mergeCell ref="AB38:AE38"/>
    <mergeCell ref="AF38:AI38"/>
    <mergeCell ref="V39:AA39"/>
    <mergeCell ref="AB39:AE39"/>
    <mergeCell ref="AF39:AI39"/>
    <mergeCell ref="Q38:T38"/>
    <mergeCell ref="Q39:T39"/>
    <mergeCell ref="Q40:T40"/>
    <mergeCell ref="Q41:T41"/>
    <mergeCell ref="C39:H39"/>
    <mergeCell ref="I39:L39"/>
    <mergeCell ref="M39:P39"/>
    <mergeCell ref="Q42:T42"/>
    <mergeCell ref="C41:H41"/>
    <mergeCell ref="B2:AM2"/>
    <mergeCell ref="C4:H4"/>
    <mergeCell ref="I4:N4"/>
    <mergeCell ref="C6:AL6"/>
    <mergeCell ref="C7:AL12"/>
    <mergeCell ref="C14:AL14"/>
    <mergeCell ref="AH31:AL31"/>
    <mergeCell ref="C15:AL20"/>
    <mergeCell ref="B22:AM22"/>
    <mergeCell ref="C24:AL24"/>
    <mergeCell ref="C25:AL27"/>
    <mergeCell ref="C29:K29"/>
    <mergeCell ref="L29:P29"/>
    <mergeCell ref="R29:AL29"/>
    <mergeCell ref="C31:G31"/>
    <mergeCell ref="H31:P31"/>
    <mergeCell ref="R30:AG30"/>
    <mergeCell ref="AH30:AL30"/>
    <mergeCell ref="R31:AG31"/>
    <mergeCell ref="AH32:AL32"/>
    <mergeCell ref="AH34:AL34"/>
    <mergeCell ref="A56:AN56"/>
    <mergeCell ref="C40:H40"/>
    <mergeCell ref="I40:L40"/>
    <mergeCell ref="M40:P40"/>
    <mergeCell ref="R33:AG33"/>
    <mergeCell ref="AH33:AL33"/>
    <mergeCell ref="C42:H42"/>
    <mergeCell ref="I42:L42"/>
    <mergeCell ref="M42:P42"/>
    <mergeCell ref="C38:H38"/>
    <mergeCell ref="I38:L38"/>
    <mergeCell ref="M38:P38"/>
    <mergeCell ref="R34:W34"/>
    <mergeCell ref="X34:AG34"/>
    <mergeCell ref="I37:L37"/>
    <mergeCell ref="M37:P37"/>
    <mergeCell ref="R32:AG32"/>
    <mergeCell ref="R35:AL35"/>
    <mergeCell ref="C36:J36"/>
    <mergeCell ref="I41:L41"/>
    <mergeCell ref="M41:P41"/>
    <mergeCell ref="Q37:T37"/>
  </mergeCells>
  <dataValidations count="4">
    <dataValidation type="list" operator="equal" allowBlank="1" sqref="L29">
      <formula1>"Sim,Não"</formula1>
      <formula2>0</formula2>
    </dataValidation>
    <dataValidation type="list" operator="equal" allowBlank="1" sqref="H31">
      <formula1>$T$66:$T$70</formula1>
      <formula2>0</formula2>
    </dataValidation>
    <dataValidation type="list" operator="equal" sqref="I4">
      <formula1>$T$72:$T$79</formula1>
      <formula2>0</formula2>
    </dataValidation>
    <dataValidation type="list" allowBlank="1" showInputMessage="1" showErrorMessage="1" sqref="AD47:AF54">
      <formula1>$T$80:$T$81</formula1>
    </dataValidation>
  </dataValidations>
  <printOptions horizontalCentered="1"/>
  <pageMargins left="0.25" right="0.25" top="0.75" bottom="0.75" header="0.51180555555555551" footer="0.3"/>
  <pageSetup paperSize="9" scale="88" firstPageNumber="0" orientation="portrait" horizontalDpi="300" verticalDpi="300" r:id="rId1"/>
  <headerFooter alignWithMargins="0">
    <oddFooter>&amp;R &amp;P /&amp;N</oddFooter>
  </headerFooter>
  <rowBreaks count="1" manualBreakCount="1">
    <brk id="5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CAE!$A$2:$A$1118</xm:f>
          </x14:formula1>
          <xm:sqref>R31:AG33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tabColor indexed="21"/>
    <pageSetUpPr fitToPage="1"/>
  </sheetPr>
  <dimension ref="A1:BK89"/>
  <sheetViews>
    <sheetView showGridLines="0" zoomScaleNormal="100" zoomScaleSheetLayoutView="100" workbookViewId="0">
      <selection activeCell="BG11" sqref="BG11"/>
    </sheetView>
  </sheetViews>
  <sheetFormatPr defaultColWidth="2.7109375" defaultRowHeight="20.100000000000001" customHeight="1" x14ac:dyDescent="0.2"/>
  <cols>
    <col min="1" max="2" width="1.7109375" style="98" customWidth="1"/>
    <col min="3" max="7" width="2.7109375" style="98"/>
    <col min="8" max="8" width="4" style="98" customWidth="1"/>
    <col min="9" max="13" width="2.7109375" style="98"/>
    <col min="14" max="15" width="2.7109375" style="233"/>
    <col min="16" max="38" width="2.7109375" style="98"/>
    <col min="39" max="40" width="1.7109375" style="98" customWidth="1"/>
    <col min="41" max="16384" width="2.7109375" style="98"/>
  </cols>
  <sheetData>
    <row r="1" spans="1:52" s="85" customFormat="1" ht="20.100000000000001" customHeight="1" x14ac:dyDescent="0.2">
      <c r="A1" s="653" t="s">
        <v>1324</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653"/>
      <c r="AX1" s="207"/>
      <c r="AY1" s="207"/>
      <c r="AZ1" s="207"/>
    </row>
    <row r="2" spans="1:52" s="211" customFormat="1" ht="9.9499999999999993" customHeight="1" x14ac:dyDescent="0.2">
      <c r="A2" s="208"/>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10"/>
    </row>
    <row r="3" spans="1:52" s="211" customFormat="1" ht="20.100000000000001" customHeight="1" x14ac:dyDescent="0.2">
      <c r="A3" s="208"/>
      <c r="B3" s="654" t="s">
        <v>1481</v>
      </c>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210"/>
    </row>
    <row r="4" spans="1:52" s="211" customFormat="1" ht="5.0999999999999996" customHeight="1" x14ac:dyDescent="0.2">
      <c r="A4" s="208"/>
      <c r="B4" s="212"/>
      <c r="C4" s="213"/>
      <c r="D4" s="213"/>
      <c r="E4" s="213"/>
      <c r="F4" s="213"/>
      <c r="G4" s="213"/>
      <c r="H4" s="213"/>
      <c r="I4" s="213"/>
      <c r="J4" s="213"/>
      <c r="K4" s="213"/>
      <c r="L4" s="213"/>
      <c r="M4" s="213"/>
      <c r="N4" s="214"/>
      <c r="O4" s="214"/>
      <c r="P4" s="213"/>
      <c r="Q4" s="213"/>
      <c r="R4" s="213"/>
      <c r="S4" s="213"/>
      <c r="T4" s="213"/>
      <c r="U4" s="213"/>
      <c r="V4" s="213"/>
      <c r="W4" s="213"/>
      <c r="X4" s="213"/>
      <c r="Y4" s="213"/>
      <c r="Z4" s="213"/>
      <c r="AA4" s="213"/>
      <c r="AB4" s="213"/>
      <c r="AC4" s="213"/>
      <c r="AD4" s="213"/>
      <c r="AE4" s="213"/>
      <c r="AF4" s="213"/>
      <c r="AG4" s="213"/>
      <c r="AH4" s="213"/>
      <c r="AI4" s="213"/>
      <c r="AJ4" s="213"/>
      <c r="AK4" s="213"/>
      <c r="AL4" s="213"/>
      <c r="AM4" s="215"/>
      <c r="AN4" s="215"/>
    </row>
    <row r="5" spans="1:52" s="211" customFormat="1" ht="15" customHeight="1" x14ac:dyDescent="0.2">
      <c r="A5" s="208"/>
      <c r="B5" s="212"/>
      <c r="C5" s="642" t="s">
        <v>1292</v>
      </c>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2"/>
      <c r="AD5" s="642"/>
      <c r="AE5" s="642"/>
      <c r="AF5" s="642"/>
      <c r="AG5" s="642"/>
      <c r="AH5" s="642"/>
      <c r="AI5" s="642"/>
      <c r="AJ5" s="642"/>
      <c r="AK5" s="642"/>
      <c r="AL5" s="642"/>
      <c r="AM5" s="215"/>
      <c r="AN5" s="215"/>
    </row>
    <row r="6" spans="1:52" s="131" customFormat="1" ht="18" customHeight="1" x14ac:dyDescent="0.2">
      <c r="A6" s="128"/>
      <c r="B6" s="128"/>
      <c r="C6" s="649" t="s">
        <v>1472</v>
      </c>
      <c r="D6" s="655"/>
      <c r="E6" s="655"/>
      <c r="F6" s="655"/>
      <c r="G6" s="655"/>
      <c r="H6" s="656"/>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130"/>
      <c r="AN6" s="130"/>
      <c r="AX6" s="131" t="s">
        <v>65</v>
      </c>
    </row>
    <row r="7" spans="1:52" s="133" customFormat="1" ht="5.0999999999999996" customHeight="1" x14ac:dyDescent="0.2">
      <c r="A7" s="128"/>
      <c r="B7" s="128"/>
      <c r="C7" s="108"/>
      <c r="D7" s="108"/>
      <c r="E7" s="108"/>
      <c r="F7" s="108"/>
      <c r="G7" s="108"/>
      <c r="H7" s="108"/>
      <c r="I7" s="108"/>
      <c r="J7" s="108"/>
      <c r="K7" s="108"/>
      <c r="L7" s="108"/>
      <c r="M7" s="108"/>
      <c r="N7" s="216"/>
      <c r="O7" s="216"/>
      <c r="P7" s="108"/>
      <c r="Q7" s="108"/>
      <c r="R7" s="108"/>
      <c r="S7" s="108"/>
      <c r="T7" s="108"/>
      <c r="U7" s="108"/>
      <c r="V7" s="108"/>
      <c r="W7" s="108"/>
      <c r="X7" s="108"/>
      <c r="Y7" s="108"/>
      <c r="Z7" s="108"/>
      <c r="AA7" s="108"/>
      <c r="AB7" s="108"/>
      <c r="AC7" s="108"/>
      <c r="AD7" s="108"/>
      <c r="AE7" s="108"/>
      <c r="AF7" s="108"/>
      <c r="AG7" s="108"/>
      <c r="AH7" s="108"/>
      <c r="AI7" s="108"/>
      <c r="AJ7" s="108"/>
      <c r="AK7" s="108"/>
      <c r="AL7" s="108"/>
      <c r="AM7" s="130"/>
      <c r="AN7" s="130"/>
    </row>
    <row r="8" spans="1:52" s="133" customFormat="1" ht="5.0999999999999996" customHeight="1" x14ac:dyDescent="0.2">
      <c r="A8" s="128"/>
      <c r="B8" s="128"/>
      <c r="C8" s="108"/>
      <c r="D8" s="108"/>
      <c r="E8" s="108"/>
      <c r="F8" s="108"/>
      <c r="G8" s="108"/>
      <c r="H8" s="108"/>
      <c r="I8" s="108"/>
      <c r="J8" s="108"/>
      <c r="K8" s="108"/>
      <c r="L8" s="108"/>
      <c r="M8" s="108"/>
      <c r="N8" s="216"/>
      <c r="O8" s="216"/>
      <c r="P8" s="108"/>
      <c r="Q8" s="108"/>
      <c r="R8" s="108"/>
      <c r="S8" s="108"/>
      <c r="T8" s="108"/>
      <c r="U8" s="108"/>
      <c r="V8" s="108"/>
      <c r="W8" s="108"/>
      <c r="X8" s="108"/>
      <c r="Y8" s="108"/>
      <c r="Z8" s="108"/>
      <c r="AA8" s="108"/>
      <c r="AB8" s="108"/>
      <c r="AC8" s="108"/>
      <c r="AD8" s="108"/>
      <c r="AE8" s="108"/>
      <c r="AF8" s="108"/>
      <c r="AG8" s="108"/>
      <c r="AH8" s="108"/>
      <c r="AI8" s="108"/>
      <c r="AJ8" s="108"/>
      <c r="AM8" s="130"/>
      <c r="AN8" s="130"/>
    </row>
    <row r="9" spans="1:52" s="131" customFormat="1" ht="24" customHeight="1" x14ac:dyDescent="0.2">
      <c r="A9" s="128"/>
      <c r="B9" s="128"/>
      <c r="C9" s="649" t="s">
        <v>1471</v>
      </c>
      <c r="D9" s="649"/>
      <c r="E9" s="649"/>
      <c r="F9" s="649"/>
      <c r="G9" s="649"/>
      <c r="H9" s="649"/>
      <c r="I9" s="650"/>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2"/>
      <c r="AM9" s="130"/>
      <c r="AN9" s="130"/>
    </row>
    <row r="10" spans="1:52" s="131" customFormat="1" ht="5.0999999999999996" customHeight="1" x14ac:dyDescent="0.2">
      <c r="A10" s="128"/>
      <c r="B10" s="128"/>
      <c r="W10" s="217"/>
      <c r="X10" s="217"/>
      <c r="Y10" s="217"/>
      <c r="Z10" s="217"/>
      <c r="AA10" s="217"/>
      <c r="AB10" s="217"/>
      <c r="AC10" s="217"/>
      <c r="AD10" s="217"/>
      <c r="AE10" s="217"/>
      <c r="AF10" s="217"/>
      <c r="AG10" s="217"/>
      <c r="AH10" s="217"/>
      <c r="AI10" s="133"/>
      <c r="AJ10" s="133"/>
      <c r="AK10" s="133"/>
      <c r="AL10" s="133"/>
      <c r="AM10" s="130"/>
      <c r="AN10" s="130"/>
    </row>
    <row r="11" spans="1:52" ht="15" customHeight="1" x14ac:dyDescent="0.2">
      <c r="A11" s="126"/>
      <c r="B11" s="128"/>
      <c r="C11" s="642" t="s">
        <v>1473</v>
      </c>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130"/>
      <c r="AN11" s="130"/>
    </row>
    <row r="12" spans="1:52" s="221" customFormat="1" ht="16.899999999999999" customHeight="1" x14ac:dyDescent="0.2">
      <c r="A12" s="218"/>
      <c r="B12" s="219"/>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220"/>
      <c r="AN12" s="42"/>
    </row>
    <row r="13" spans="1:52" ht="16.899999999999999" customHeight="1" x14ac:dyDescent="0.2">
      <c r="A13" s="126"/>
      <c r="B13" s="13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109"/>
      <c r="AN13" s="130"/>
    </row>
    <row r="14" spans="1:52" ht="16.899999999999999" customHeight="1" x14ac:dyDescent="0.2">
      <c r="A14" s="126"/>
      <c r="B14" s="132"/>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8"/>
      <c r="AG14" s="628"/>
      <c r="AH14" s="628"/>
      <c r="AI14" s="628"/>
      <c r="AJ14" s="628"/>
      <c r="AK14" s="628"/>
      <c r="AL14" s="628"/>
      <c r="AM14" s="109"/>
      <c r="AN14" s="130"/>
    </row>
    <row r="15" spans="1:52" ht="16.899999999999999" customHeight="1" x14ac:dyDescent="0.2">
      <c r="A15" s="126"/>
      <c r="B15" s="132"/>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8"/>
      <c r="AG15" s="628"/>
      <c r="AH15" s="628"/>
      <c r="AI15" s="628"/>
      <c r="AJ15" s="628"/>
      <c r="AK15" s="628"/>
      <c r="AL15" s="628"/>
      <c r="AM15" s="109"/>
      <c r="AN15" s="130"/>
    </row>
    <row r="16" spans="1:52" ht="16.899999999999999" customHeight="1" x14ac:dyDescent="0.2">
      <c r="A16" s="126"/>
      <c r="B16" s="13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109"/>
      <c r="AN16" s="130"/>
    </row>
    <row r="17" spans="1:40" ht="16.899999999999999" customHeight="1" x14ac:dyDescent="0.2">
      <c r="A17" s="126"/>
      <c r="B17" s="13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109"/>
      <c r="AN17" s="130"/>
    </row>
    <row r="18" spans="1:40" ht="16.899999999999999" customHeight="1" x14ac:dyDescent="0.2">
      <c r="A18" s="126"/>
      <c r="B18" s="132"/>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130"/>
      <c r="AN18" s="130"/>
    </row>
    <row r="19" spans="1:40" ht="16.899999999999999" customHeight="1" x14ac:dyDescent="0.2">
      <c r="A19" s="126"/>
      <c r="B19" s="13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130"/>
      <c r="AN19" s="130"/>
    </row>
    <row r="20" spans="1:40" ht="16.899999999999999" customHeight="1" x14ac:dyDescent="0.2">
      <c r="A20" s="126"/>
      <c r="B20" s="13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130"/>
      <c r="AN20" s="130"/>
    </row>
    <row r="21" spans="1:40" ht="16.899999999999999" customHeight="1" x14ac:dyDescent="0.2">
      <c r="A21" s="126"/>
      <c r="B21" s="1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c r="AL21" s="628"/>
      <c r="AM21" s="130"/>
      <c r="AN21" s="130"/>
    </row>
    <row r="22" spans="1:40" s="131" customFormat="1" ht="5.0999999999999996" customHeight="1" x14ac:dyDescent="0.2">
      <c r="A22" s="128"/>
      <c r="B22" s="128"/>
      <c r="W22" s="217"/>
      <c r="X22" s="217"/>
      <c r="Y22" s="217"/>
      <c r="Z22" s="217"/>
      <c r="AA22" s="217"/>
      <c r="AB22" s="217"/>
      <c r="AC22" s="217"/>
      <c r="AD22" s="217"/>
      <c r="AE22" s="217"/>
      <c r="AF22" s="217"/>
      <c r="AG22" s="217"/>
      <c r="AH22" s="217"/>
      <c r="AI22" s="133"/>
      <c r="AJ22" s="133"/>
      <c r="AK22" s="133"/>
      <c r="AL22" s="133"/>
      <c r="AM22" s="130"/>
      <c r="AN22" s="130"/>
    </row>
    <row r="23" spans="1:40" ht="15" customHeight="1" x14ac:dyDescent="0.2">
      <c r="A23" s="126"/>
      <c r="B23" s="128"/>
      <c r="C23" s="642" t="s">
        <v>1474</v>
      </c>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130"/>
      <c r="AN23" s="130"/>
    </row>
    <row r="24" spans="1:40" ht="20.100000000000001" customHeight="1" x14ac:dyDescent="0.2">
      <c r="A24" s="126"/>
      <c r="B24" s="128"/>
      <c r="C24" s="647" t="s">
        <v>41</v>
      </c>
      <c r="D24" s="647"/>
      <c r="E24" s="647"/>
      <c r="F24" s="647"/>
      <c r="G24" s="647"/>
      <c r="H24" s="647"/>
      <c r="I24" s="647"/>
      <c r="J24" s="647"/>
      <c r="K24" s="647"/>
      <c r="L24" s="647"/>
      <c r="M24" s="647"/>
      <c r="N24" s="647"/>
      <c r="O24" s="647"/>
      <c r="P24" s="647"/>
      <c r="Q24" s="647"/>
      <c r="R24" s="647"/>
      <c r="S24" s="647"/>
      <c r="T24" s="647"/>
      <c r="U24" s="647"/>
      <c r="V24" s="647"/>
      <c r="W24" s="647"/>
      <c r="X24" s="647"/>
      <c r="Y24" s="647"/>
      <c r="Z24" s="647"/>
      <c r="AA24" s="647"/>
      <c r="AB24" s="647"/>
      <c r="AC24" s="647"/>
      <c r="AD24" s="647"/>
      <c r="AE24" s="647"/>
      <c r="AF24" s="647"/>
      <c r="AG24" s="648" t="s">
        <v>42</v>
      </c>
      <c r="AH24" s="648"/>
      <c r="AI24" s="648"/>
      <c r="AJ24" s="648"/>
      <c r="AK24" s="648"/>
      <c r="AL24" s="648"/>
      <c r="AM24" s="130"/>
      <c r="AN24" s="130"/>
    </row>
    <row r="25" spans="1:40" ht="18" customHeight="1" x14ac:dyDescent="0.2">
      <c r="A25" s="126"/>
      <c r="B25" s="128"/>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c r="AG25" s="644"/>
      <c r="AH25" s="644"/>
      <c r="AI25" s="644"/>
      <c r="AJ25" s="644"/>
      <c r="AK25" s="644"/>
      <c r="AL25" s="644"/>
      <c r="AM25" s="130"/>
      <c r="AN25" s="130"/>
    </row>
    <row r="26" spans="1:40" ht="18" customHeight="1" x14ac:dyDescent="0.2">
      <c r="A26" s="126"/>
      <c r="B26" s="128"/>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c r="AG26" s="644"/>
      <c r="AH26" s="644"/>
      <c r="AI26" s="644"/>
      <c r="AJ26" s="644"/>
      <c r="AK26" s="644"/>
      <c r="AL26" s="644"/>
      <c r="AM26" s="130"/>
      <c r="AN26" s="130"/>
    </row>
    <row r="27" spans="1:40" ht="18" customHeight="1" x14ac:dyDescent="0.2">
      <c r="A27" s="126"/>
      <c r="B27" s="128"/>
      <c r="C27" s="645" t="s">
        <v>43</v>
      </c>
      <c r="D27" s="645"/>
      <c r="E27" s="645"/>
      <c r="F27" s="645"/>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27"/>
      <c r="AH27" s="627"/>
      <c r="AI27" s="627"/>
      <c r="AJ27" s="627"/>
      <c r="AK27" s="627"/>
      <c r="AL27" s="627"/>
      <c r="AM27" s="130"/>
      <c r="AN27" s="118"/>
    </row>
    <row r="28" spans="1:40" ht="9.9499999999999993" customHeight="1" x14ac:dyDescent="0.2">
      <c r="A28" s="126"/>
      <c r="B28" s="128"/>
      <c r="C28" s="25" t="s">
        <v>1320</v>
      </c>
      <c r="D28" s="26"/>
      <c r="E28" s="26"/>
      <c r="F28" s="26"/>
      <c r="G28" s="26"/>
      <c r="H28" s="26"/>
      <c r="I28" s="26"/>
      <c r="J28" s="26"/>
      <c r="K28" s="26"/>
      <c r="L28" s="26"/>
      <c r="M28" s="26"/>
      <c r="N28" s="26"/>
      <c r="O28" s="26"/>
      <c r="P28" s="26"/>
      <c r="Q28" s="26"/>
      <c r="R28" s="129"/>
      <c r="S28" s="129"/>
      <c r="T28" s="129"/>
      <c r="U28" s="129"/>
      <c r="V28" s="129"/>
      <c r="W28" s="129"/>
      <c r="X28" s="129"/>
      <c r="Y28" s="129"/>
      <c r="Z28" s="129"/>
      <c r="AA28" s="129"/>
      <c r="AB28" s="129"/>
      <c r="AC28" s="129"/>
      <c r="AD28" s="129"/>
      <c r="AE28" s="129"/>
      <c r="AF28" s="129"/>
      <c r="AG28" s="129"/>
      <c r="AH28" s="129"/>
      <c r="AI28" s="129"/>
      <c r="AJ28" s="129"/>
      <c r="AK28" s="129"/>
      <c r="AL28" s="129"/>
      <c r="AM28" s="130"/>
      <c r="AN28" s="118"/>
    </row>
    <row r="29" spans="1:40" s="131" customFormat="1" ht="5.0999999999999996" customHeight="1" x14ac:dyDescent="0.2">
      <c r="A29" s="128"/>
      <c r="B29" s="128"/>
      <c r="C29" s="28"/>
      <c r="D29" s="28"/>
      <c r="E29" s="28"/>
      <c r="F29" s="28"/>
      <c r="G29" s="28"/>
      <c r="H29" s="28"/>
      <c r="I29" s="28"/>
      <c r="J29" s="28"/>
      <c r="K29" s="28"/>
      <c r="L29" s="28"/>
      <c r="M29" s="28"/>
      <c r="N29" s="28"/>
      <c r="O29" s="28"/>
      <c r="P29" s="28"/>
      <c r="Q29" s="28"/>
      <c r="W29" s="217"/>
      <c r="X29" s="217"/>
      <c r="Y29" s="217"/>
      <c r="Z29" s="217"/>
      <c r="AA29" s="217"/>
      <c r="AB29" s="217"/>
      <c r="AC29" s="217"/>
      <c r="AD29" s="217"/>
      <c r="AE29" s="217"/>
      <c r="AF29" s="217"/>
      <c r="AG29" s="217"/>
      <c r="AH29" s="217"/>
      <c r="AI29" s="133"/>
      <c r="AJ29" s="133"/>
      <c r="AK29" s="133"/>
      <c r="AL29" s="133"/>
      <c r="AM29" s="130"/>
      <c r="AN29" s="130"/>
    </row>
    <row r="30" spans="1:40" s="133" customFormat="1" ht="5.0999999999999996" customHeight="1" x14ac:dyDescent="0.2">
      <c r="A30" s="128"/>
      <c r="B30" s="128"/>
      <c r="C30" s="108"/>
      <c r="D30" s="108"/>
      <c r="E30" s="108"/>
      <c r="F30" s="108"/>
      <c r="G30" s="108"/>
      <c r="H30" s="108"/>
      <c r="I30" s="108"/>
      <c r="J30" s="108"/>
      <c r="K30" s="108"/>
      <c r="L30" s="108"/>
      <c r="M30" s="108"/>
      <c r="N30" s="216"/>
      <c r="O30" s="216"/>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30"/>
      <c r="AN30" s="130"/>
    </row>
    <row r="31" spans="1:40" ht="15" customHeight="1" x14ac:dyDescent="0.2">
      <c r="A31" s="126"/>
      <c r="B31" s="128"/>
      <c r="C31" s="642" t="s">
        <v>1293</v>
      </c>
      <c r="D31" s="642"/>
      <c r="E31" s="642"/>
      <c r="F31" s="642"/>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130"/>
      <c r="AN31" s="130"/>
    </row>
    <row r="32" spans="1:40" s="131" customFormat="1" ht="21.95" customHeight="1" x14ac:dyDescent="0.15">
      <c r="A32" s="128"/>
      <c r="B32" s="128"/>
      <c r="C32" s="506" t="s">
        <v>1475</v>
      </c>
      <c r="D32" s="506"/>
      <c r="E32" s="506"/>
      <c r="F32" s="506"/>
      <c r="G32" s="506"/>
      <c r="H32" s="506"/>
      <c r="I32" s="506"/>
      <c r="J32" s="506"/>
      <c r="K32" s="506"/>
      <c r="L32" s="506"/>
      <c r="M32" s="506"/>
      <c r="N32" s="506"/>
      <c r="O32" s="506"/>
      <c r="P32" s="627"/>
      <c r="Q32" s="627"/>
      <c r="R32" s="627"/>
      <c r="S32" s="627"/>
      <c r="T32" s="627"/>
      <c r="U32" s="164"/>
      <c r="V32" s="164"/>
      <c r="W32" s="164"/>
      <c r="X32" s="164"/>
      <c r="Y32" s="133"/>
      <c r="Z32" s="506" t="s">
        <v>1476</v>
      </c>
      <c r="AA32" s="506"/>
      <c r="AB32" s="506"/>
      <c r="AC32" s="506"/>
      <c r="AD32" s="506"/>
      <c r="AE32" s="506"/>
      <c r="AF32" s="506"/>
      <c r="AG32" s="506"/>
      <c r="AH32" s="506"/>
      <c r="AI32" s="627"/>
      <c r="AJ32" s="627"/>
      <c r="AK32" s="627"/>
      <c r="AL32" s="627"/>
      <c r="AM32" s="130"/>
      <c r="AN32" s="130"/>
    </row>
    <row r="33" spans="1:40" s="131" customFormat="1" ht="5.0999999999999996" customHeight="1" x14ac:dyDescent="0.2">
      <c r="A33" s="128"/>
      <c r="B33" s="128"/>
      <c r="C33" s="217"/>
      <c r="D33" s="217"/>
      <c r="E33" s="217"/>
      <c r="F33" s="217"/>
      <c r="G33" s="217"/>
      <c r="H33" s="217"/>
      <c r="I33" s="217"/>
      <c r="J33" s="217"/>
      <c r="K33" s="217"/>
      <c r="L33" s="217"/>
      <c r="M33" s="217"/>
      <c r="N33" s="217"/>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0"/>
      <c r="AN33" s="130"/>
    </row>
    <row r="34" spans="1:40" s="131" customFormat="1" ht="21.95" customHeight="1" x14ac:dyDescent="0.15">
      <c r="A34" s="128"/>
      <c r="B34" s="128"/>
      <c r="C34" s="506" t="s">
        <v>1477</v>
      </c>
      <c r="D34" s="506"/>
      <c r="E34" s="506"/>
      <c r="F34" s="506"/>
      <c r="G34" s="506"/>
      <c r="H34" s="506"/>
      <c r="I34" s="506"/>
      <c r="J34" s="506"/>
      <c r="K34" s="506"/>
      <c r="L34" s="506"/>
      <c r="M34" s="506"/>
      <c r="N34" s="506"/>
      <c r="O34" s="626"/>
      <c r="P34" s="626"/>
      <c r="Q34" s="626"/>
      <c r="R34" s="626"/>
      <c r="S34" s="164"/>
      <c r="T34" s="164"/>
      <c r="U34" s="164"/>
      <c r="V34" s="164"/>
      <c r="W34" s="164"/>
      <c r="X34" s="164"/>
      <c r="Y34" s="133"/>
      <c r="Z34" s="506" t="s">
        <v>1478</v>
      </c>
      <c r="AA34" s="506"/>
      <c r="AB34" s="506"/>
      <c r="AC34" s="506"/>
      <c r="AD34" s="506"/>
      <c r="AE34" s="506"/>
      <c r="AF34" s="506"/>
      <c r="AG34" s="506"/>
      <c r="AH34" s="506"/>
      <c r="AI34" s="627"/>
      <c r="AJ34" s="627"/>
      <c r="AK34" s="627"/>
      <c r="AL34" s="627"/>
      <c r="AM34" s="130"/>
      <c r="AN34" s="130"/>
    </row>
    <row r="35" spans="1:40" ht="6.2" customHeight="1" x14ac:dyDescent="0.2">
      <c r="A35" s="222"/>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30"/>
      <c r="AN35" s="130"/>
    </row>
    <row r="36" spans="1:40" ht="16.899999999999999" customHeight="1" x14ac:dyDescent="0.2">
      <c r="A36" s="126"/>
      <c r="B36" s="128"/>
      <c r="C36" s="506" t="s">
        <v>1479</v>
      </c>
      <c r="D36" s="506"/>
      <c r="E36" s="506"/>
      <c r="F36" s="506"/>
      <c r="G36" s="506"/>
      <c r="H36" s="506"/>
      <c r="I36" s="506"/>
      <c r="J36" s="506"/>
      <c r="K36" s="506"/>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130"/>
      <c r="AN36" s="130"/>
    </row>
    <row r="37" spans="1:40" s="131" customFormat="1" ht="5.0999999999999996" customHeight="1" x14ac:dyDescent="0.2">
      <c r="A37" s="128"/>
      <c r="B37" s="128"/>
      <c r="W37" s="217"/>
      <c r="X37" s="217"/>
      <c r="Y37" s="217"/>
      <c r="Z37" s="217"/>
      <c r="AA37" s="217"/>
      <c r="AB37" s="217"/>
      <c r="AC37" s="217"/>
      <c r="AD37" s="217"/>
      <c r="AE37" s="217"/>
      <c r="AF37" s="217"/>
      <c r="AG37" s="217"/>
      <c r="AH37" s="217"/>
      <c r="AI37" s="133"/>
      <c r="AJ37" s="133"/>
      <c r="AK37" s="133"/>
      <c r="AL37" s="133"/>
      <c r="AM37" s="130"/>
      <c r="AN37" s="130"/>
    </row>
    <row r="38" spans="1:40" ht="15" customHeight="1" x14ac:dyDescent="0.2">
      <c r="A38" s="126"/>
      <c r="B38" s="128"/>
      <c r="C38" s="624" t="s">
        <v>1480</v>
      </c>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130"/>
      <c r="AN38" s="130"/>
    </row>
    <row r="39" spans="1:40" s="221" customFormat="1" ht="16.899999999999999" customHeight="1" x14ac:dyDescent="0.2">
      <c r="A39" s="218"/>
      <c r="B39" s="219"/>
      <c r="C39" s="633"/>
      <c r="D39" s="634"/>
      <c r="E39" s="634"/>
      <c r="F39" s="634"/>
      <c r="G39" s="634"/>
      <c r="H39" s="634"/>
      <c r="I39" s="634"/>
      <c r="J39" s="634"/>
      <c r="K39" s="634"/>
      <c r="L39" s="634"/>
      <c r="M39" s="634"/>
      <c r="N39" s="634"/>
      <c r="O39" s="634"/>
      <c r="P39" s="634"/>
      <c r="Q39" s="634"/>
      <c r="R39" s="634"/>
      <c r="S39" s="634"/>
      <c r="T39" s="634"/>
      <c r="U39" s="634"/>
      <c r="V39" s="634"/>
      <c r="W39" s="634"/>
      <c r="X39" s="634"/>
      <c r="Y39" s="634"/>
      <c r="Z39" s="634"/>
      <c r="AA39" s="634"/>
      <c r="AB39" s="634"/>
      <c r="AC39" s="634"/>
      <c r="AD39" s="634"/>
      <c r="AE39" s="634"/>
      <c r="AF39" s="634"/>
      <c r="AG39" s="634"/>
      <c r="AH39" s="634"/>
      <c r="AI39" s="634"/>
      <c r="AJ39" s="634"/>
      <c r="AK39" s="634"/>
      <c r="AL39" s="635"/>
      <c r="AM39" s="220"/>
      <c r="AN39" s="42"/>
    </row>
    <row r="40" spans="1:40" ht="16.899999999999999" customHeight="1" x14ac:dyDescent="0.2">
      <c r="A40" s="126"/>
      <c r="B40" s="132"/>
      <c r="C40" s="636"/>
      <c r="D40" s="637"/>
      <c r="E40" s="637"/>
      <c r="F40" s="637"/>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8"/>
      <c r="AM40" s="109"/>
      <c r="AN40" s="130"/>
    </row>
    <row r="41" spans="1:40" ht="16.899999999999999" customHeight="1" x14ac:dyDescent="0.2">
      <c r="A41" s="126"/>
      <c r="B41" s="132"/>
      <c r="C41" s="636"/>
      <c r="D41" s="637"/>
      <c r="E41" s="637"/>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7"/>
      <c r="AI41" s="637"/>
      <c r="AJ41" s="637"/>
      <c r="AK41" s="637"/>
      <c r="AL41" s="638"/>
      <c r="AM41" s="109"/>
      <c r="AN41" s="130"/>
    </row>
    <row r="42" spans="1:40" ht="16.899999999999999" customHeight="1" x14ac:dyDescent="0.2">
      <c r="A42" s="126"/>
      <c r="B42" s="132"/>
      <c r="C42" s="636"/>
      <c r="D42" s="637"/>
      <c r="E42" s="637"/>
      <c r="F42" s="637"/>
      <c r="G42" s="637"/>
      <c r="H42" s="637"/>
      <c r="I42" s="637"/>
      <c r="J42" s="637"/>
      <c r="K42" s="637"/>
      <c r="L42" s="637"/>
      <c r="M42" s="637"/>
      <c r="N42" s="637"/>
      <c r="O42" s="637"/>
      <c r="P42" s="637"/>
      <c r="Q42" s="637"/>
      <c r="R42" s="637"/>
      <c r="S42" s="637"/>
      <c r="T42" s="637"/>
      <c r="U42" s="637"/>
      <c r="V42" s="637"/>
      <c r="W42" s="637"/>
      <c r="X42" s="637"/>
      <c r="Y42" s="637"/>
      <c r="Z42" s="637"/>
      <c r="AA42" s="637"/>
      <c r="AB42" s="637"/>
      <c r="AC42" s="637"/>
      <c r="AD42" s="637"/>
      <c r="AE42" s="637"/>
      <c r="AF42" s="637"/>
      <c r="AG42" s="637"/>
      <c r="AH42" s="637"/>
      <c r="AI42" s="637"/>
      <c r="AJ42" s="637"/>
      <c r="AK42" s="637"/>
      <c r="AL42" s="638"/>
      <c r="AM42" s="109"/>
      <c r="AN42" s="130"/>
    </row>
    <row r="43" spans="1:40" ht="8.25" customHeight="1" x14ac:dyDescent="0.2">
      <c r="A43" s="126"/>
      <c r="B43" s="132"/>
      <c r="C43" s="636"/>
      <c r="D43" s="637"/>
      <c r="E43" s="637"/>
      <c r="F43" s="637"/>
      <c r="G43" s="637"/>
      <c r="H43" s="637"/>
      <c r="I43" s="637"/>
      <c r="J43" s="637"/>
      <c r="K43" s="637"/>
      <c r="L43" s="637"/>
      <c r="M43" s="637"/>
      <c r="N43" s="637"/>
      <c r="O43" s="637"/>
      <c r="P43" s="637"/>
      <c r="Q43" s="637"/>
      <c r="R43" s="637"/>
      <c r="S43" s="637"/>
      <c r="T43" s="637"/>
      <c r="U43" s="637"/>
      <c r="V43" s="637"/>
      <c r="W43" s="637"/>
      <c r="X43" s="637"/>
      <c r="Y43" s="637"/>
      <c r="Z43" s="637"/>
      <c r="AA43" s="637"/>
      <c r="AB43" s="637"/>
      <c r="AC43" s="637"/>
      <c r="AD43" s="637"/>
      <c r="AE43" s="637"/>
      <c r="AF43" s="637"/>
      <c r="AG43" s="637"/>
      <c r="AH43" s="637"/>
      <c r="AI43" s="637"/>
      <c r="AJ43" s="637"/>
      <c r="AK43" s="637"/>
      <c r="AL43" s="638"/>
      <c r="AM43" s="109"/>
      <c r="AN43" s="130"/>
    </row>
    <row r="44" spans="1:40" ht="16.899999999999999" customHeight="1" x14ac:dyDescent="0.2">
      <c r="A44" s="126"/>
      <c r="B44" s="132"/>
      <c r="C44" s="636"/>
      <c r="D44" s="637"/>
      <c r="E44" s="637"/>
      <c r="F44" s="637"/>
      <c r="G44" s="637"/>
      <c r="H44" s="637"/>
      <c r="I44" s="637"/>
      <c r="J44" s="637"/>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8"/>
      <c r="AM44" s="109"/>
      <c r="AN44" s="130"/>
    </row>
    <row r="45" spans="1:40" ht="16.899999999999999" customHeight="1" x14ac:dyDescent="0.2">
      <c r="A45" s="126"/>
      <c r="B45" s="132"/>
      <c r="C45" s="636"/>
      <c r="D45" s="637"/>
      <c r="E45" s="637"/>
      <c r="F45" s="637"/>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c r="AJ45" s="637"/>
      <c r="AK45" s="637"/>
      <c r="AL45" s="638"/>
      <c r="AM45" s="109"/>
      <c r="AN45" s="130"/>
    </row>
    <row r="46" spans="1:40" ht="16.899999999999999" customHeight="1" x14ac:dyDescent="0.2">
      <c r="A46" s="126"/>
      <c r="B46" s="132"/>
      <c r="C46" s="636"/>
      <c r="D46" s="637"/>
      <c r="E46" s="637"/>
      <c r="F46" s="637"/>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7"/>
      <c r="AL46" s="638"/>
      <c r="AM46" s="130"/>
      <c r="AN46" s="130"/>
    </row>
    <row r="47" spans="1:40" ht="16.899999999999999" customHeight="1" x14ac:dyDescent="0.2">
      <c r="A47" s="126"/>
      <c r="B47" s="132"/>
      <c r="C47" s="636"/>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c r="AF47" s="637"/>
      <c r="AG47" s="637"/>
      <c r="AH47" s="637"/>
      <c r="AI47" s="637"/>
      <c r="AJ47" s="637"/>
      <c r="AK47" s="637"/>
      <c r="AL47" s="638"/>
      <c r="AM47" s="130"/>
      <c r="AN47" s="130"/>
    </row>
    <row r="48" spans="1:40" s="160" customFormat="1" ht="6.2" customHeight="1" x14ac:dyDescent="0.2">
      <c r="A48" s="223"/>
      <c r="C48" s="639"/>
      <c r="D48" s="640"/>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0"/>
      <c r="AL48" s="641"/>
      <c r="AM48" s="130"/>
      <c r="AN48" s="130"/>
    </row>
    <row r="49" spans="1:63" ht="9.9499999999999993" customHeight="1" x14ac:dyDescent="0.2">
      <c r="A49" s="126"/>
      <c r="B49" s="155"/>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5"/>
      <c r="AN49" s="130"/>
    </row>
    <row r="50" spans="1:63" ht="6.2" customHeight="1" x14ac:dyDescent="0.2">
      <c r="A50" s="157"/>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225"/>
    </row>
    <row r="51" spans="1:63" s="137" customFormat="1" ht="15" hidden="1" customHeight="1" x14ac:dyDescent="0.2">
      <c r="A51" s="557" t="s">
        <v>44</v>
      </c>
      <c r="B51" s="557"/>
      <c r="C51" s="557"/>
      <c r="D51" s="557"/>
      <c r="E51" s="557"/>
      <c r="F51" s="557"/>
      <c r="G51" s="557"/>
      <c r="H51" s="557"/>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7"/>
      <c r="AG51" s="557"/>
      <c r="AH51" s="557"/>
      <c r="AI51" s="557"/>
      <c r="AJ51" s="557"/>
      <c r="AK51" s="557"/>
      <c r="AL51" s="557"/>
      <c r="AM51" s="557"/>
      <c r="AN51" s="557"/>
    </row>
    <row r="52" spans="1:63" ht="5.0999999999999996" hidden="1" customHeight="1" x14ac:dyDescent="0.2">
      <c r="A52" s="126"/>
      <c r="B52" s="226"/>
      <c r="C52" s="227"/>
      <c r="D52" s="227"/>
      <c r="E52" s="227"/>
      <c r="F52" s="227"/>
      <c r="G52" s="227"/>
      <c r="H52" s="227"/>
      <c r="I52" s="227"/>
      <c r="J52" s="227"/>
      <c r="K52" s="227"/>
      <c r="L52" s="227"/>
      <c r="M52" s="227"/>
      <c r="N52" s="228"/>
      <c r="O52" s="228"/>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6"/>
      <c r="AN52" s="127"/>
    </row>
    <row r="53" spans="1:63" ht="15" hidden="1" customHeight="1" x14ac:dyDescent="0.2">
      <c r="A53" s="126"/>
      <c r="B53" s="202" t="s">
        <v>45</v>
      </c>
      <c r="C53" s="138"/>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c r="AN53" s="127"/>
    </row>
    <row r="54" spans="1:63" ht="15" hidden="1" customHeight="1" x14ac:dyDescent="0.2">
      <c r="A54" s="126"/>
      <c r="B54" s="126"/>
      <c r="C54" s="229"/>
      <c r="D54" s="629" t="s">
        <v>1372</v>
      </c>
      <c r="E54" s="630"/>
      <c r="F54" s="630"/>
      <c r="G54" s="630"/>
      <c r="H54" s="630"/>
      <c r="I54" s="630"/>
      <c r="J54" s="630"/>
      <c r="K54" s="630"/>
      <c r="L54" s="630"/>
      <c r="M54" s="630"/>
      <c r="N54" s="630"/>
      <c r="O54" s="630"/>
      <c r="P54" s="630"/>
      <c r="Q54" s="630"/>
      <c r="R54" s="630"/>
      <c r="S54" s="630"/>
      <c r="T54" s="630"/>
      <c r="U54" s="630"/>
      <c r="V54" s="630"/>
      <c r="W54" s="630"/>
      <c r="X54" s="630"/>
      <c r="Y54" s="630"/>
      <c r="Z54" s="630"/>
      <c r="AA54" s="630"/>
      <c r="AB54" s="630"/>
      <c r="AC54" s="630"/>
      <c r="AD54" s="630"/>
      <c r="AE54" s="630"/>
      <c r="AF54" s="630"/>
      <c r="AG54" s="630"/>
      <c r="AH54" s="630"/>
      <c r="AI54" s="630"/>
      <c r="AJ54" s="630"/>
      <c r="AK54" s="630"/>
      <c r="AL54" s="630"/>
      <c r="AM54" s="127"/>
      <c r="AN54" s="127"/>
      <c r="BK54" s="98" t="s">
        <v>65</v>
      </c>
    </row>
    <row r="55" spans="1:63" ht="15" hidden="1" customHeight="1" x14ac:dyDescent="0.2">
      <c r="A55" s="126"/>
      <c r="B55" s="126"/>
      <c r="C55" s="229"/>
      <c r="D55" s="629" t="s">
        <v>1373</v>
      </c>
      <c r="E55" s="630"/>
      <c r="F55" s="630"/>
      <c r="G55" s="630"/>
      <c r="H55" s="630"/>
      <c r="I55" s="630"/>
      <c r="J55" s="630"/>
      <c r="K55" s="630"/>
      <c r="L55" s="630"/>
      <c r="M55" s="630"/>
      <c r="N55" s="630"/>
      <c r="O55" s="630"/>
      <c r="P55" s="630"/>
      <c r="Q55" s="630"/>
      <c r="R55" s="630"/>
      <c r="S55" s="630"/>
      <c r="T55" s="630"/>
      <c r="U55" s="630"/>
      <c r="V55" s="630"/>
      <c r="W55" s="630"/>
      <c r="X55" s="630"/>
      <c r="Y55" s="630"/>
      <c r="Z55" s="630"/>
      <c r="AA55" s="630"/>
      <c r="AB55" s="630"/>
      <c r="AC55" s="630"/>
      <c r="AD55" s="630"/>
      <c r="AE55" s="630"/>
      <c r="AF55" s="630"/>
      <c r="AG55" s="630"/>
      <c r="AH55" s="630"/>
      <c r="AI55" s="630"/>
      <c r="AJ55" s="630"/>
      <c r="AK55" s="630"/>
      <c r="AL55" s="630"/>
      <c r="AM55" s="127"/>
      <c r="AN55" s="127"/>
    </row>
    <row r="56" spans="1:63" ht="15" hidden="1" customHeight="1" x14ac:dyDescent="0.25">
      <c r="A56" s="126"/>
      <c r="B56" s="126"/>
      <c r="C56" s="229"/>
      <c r="D56" s="631" t="s">
        <v>1374</v>
      </c>
      <c r="E56" s="632"/>
      <c r="F56" s="632"/>
      <c r="G56" s="632"/>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127"/>
      <c r="AN56" s="127"/>
    </row>
    <row r="57" spans="1:63" ht="15" hidden="1" customHeight="1" x14ac:dyDescent="0.2">
      <c r="A57" s="126"/>
      <c r="B57" s="126"/>
      <c r="C57" s="229"/>
      <c r="D57" s="203" t="s">
        <v>1321</v>
      </c>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127"/>
      <c r="AN57" s="127"/>
    </row>
    <row r="58" spans="1:63" ht="15" hidden="1" customHeight="1" x14ac:dyDescent="0.2">
      <c r="A58" s="126"/>
      <c r="B58" s="126"/>
      <c r="C58" s="229"/>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127"/>
      <c r="AN58" s="127"/>
    </row>
    <row r="59" spans="1:63" ht="15" hidden="1" customHeight="1" x14ac:dyDescent="0.2">
      <c r="A59" s="126"/>
      <c r="B59" s="126"/>
      <c r="C59" s="229"/>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127"/>
      <c r="AN59" s="127"/>
    </row>
    <row r="60" spans="1:63" s="131" customFormat="1" ht="9.9499999999999993" hidden="1" customHeight="1" x14ac:dyDescent="0.2">
      <c r="A60" s="133"/>
      <c r="B60" s="126"/>
      <c r="C60" s="133"/>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127"/>
      <c r="AN60" s="130"/>
    </row>
    <row r="61" spans="1:63" s="131" customFormat="1" ht="15" hidden="1" customHeight="1" x14ac:dyDescent="0.2">
      <c r="A61" s="133"/>
      <c r="B61" s="625" t="s">
        <v>46</v>
      </c>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130"/>
    </row>
    <row r="62" spans="1:63" s="108" customFormat="1" ht="11.1" hidden="1" customHeight="1" x14ac:dyDescent="0.2">
      <c r="A62" s="133"/>
      <c r="B62" s="128"/>
      <c r="C62" s="139" t="s">
        <v>12</v>
      </c>
      <c r="D62" s="140"/>
      <c r="E62" s="140"/>
      <c r="F62" s="140"/>
      <c r="G62" s="140"/>
      <c r="H62" s="140"/>
      <c r="I62" s="140"/>
      <c r="J62" s="140"/>
      <c r="K62" s="140"/>
      <c r="L62" s="140"/>
      <c r="M62" s="140"/>
      <c r="N62" s="140"/>
      <c r="O62" s="140"/>
      <c r="P62" s="140"/>
      <c r="Q62" s="140"/>
      <c r="R62" s="140"/>
      <c r="S62" s="141"/>
      <c r="T62" s="231"/>
      <c r="U62" s="231"/>
      <c r="V62" s="231"/>
      <c r="W62" s="231"/>
      <c r="X62" s="231"/>
      <c r="Y62" s="231"/>
      <c r="Z62" s="231"/>
      <c r="AA62" s="231"/>
      <c r="AB62" s="231"/>
      <c r="AC62" s="231"/>
      <c r="AD62" s="231"/>
      <c r="AE62" s="231"/>
      <c r="AF62" s="231"/>
      <c r="AG62" s="231"/>
      <c r="AH62" s="231"/>
      <c r="AI62" s="231"/>
      <c r="AJ62" s="231"/>
      <c r="AK62" s="231"/>
      <c r="AL62" s="232"/>
      <c r="AM62" s="130"/>
      <c r="AN62" s="130"/>
      <c r="AX62" s="152"/>
      <c r="AY62" s="152"/>
      <c r="AZ62" s="152"/>
      <c r="BA62" s="152"/>
    </row>
    <row r="63" spans="1:63" s="108" customFormat="1" ht="11.1" hidden="1" customHeight="1" x14ac:dyDescent="0.15">
      <c r="A63" s="146"/>
      <c r="B63" s="128"/>
      <c r="C63" s="147" t="s">
        <v>1338</v>
      </c>
      <c r="D63" s="133"/>
      <c r="E63" s="133"/>
      <c r="F63" s="148"/>
      <c r="G63" s="148"/>
      <c r="H63" s="148"/>
      <c r="I63" s="148"/>
      <c r="J63" s="148"/>
      <c r="K63" s="133"/>
      <c r="L63" s="133"/>
      <c r="M63" s="133"/>
      <c r="N63" s="133"/>
      <c r="O63" s="133"/>
      <c r="P63" s="133"/>
      <c r="Q63" s="149"/>
      <c r="R63" s="149"/>
      <c r="S63" s="130"/>
      <c r="T63" s="150"/>
      <c r="U63" s="150"/>
      <c r="V63" s="150"/>
      <c r="W63" s="150"/>
      <c r="X63" s="150"/>
      <c r="Y63" s="150"/>
      <c r="Z63" s="150"/>
      <c r="AA63" s="150"/>
      <c r="AB63" s="150"/>
      <c r="AC63" s="150"/>
      <c r="AD63" s="150"/>
      <c r="AE63" s="150"/>
      <c r="AF63" s="150"/>
      <c r="AG63" s="150"/>
      <c r="AH63" s="150"/>
      <c r="AI63" s="150"/>
      <c r="AJ63" s="150"/>
      <c r="AK63" s="150"/>
      <c r="AL63" s="151"/>
      <c r="AM63" s="130"/>
      <c r="AN63" s="130"/>
      <c r="AX63" s="152"/>
      <c r="AY63" s="152"/>
      <c r="AZ63" s="152"/>
      <c r="BA63" s="152"/>
    </row>
    <row r="64" spans="1:63" s="108" customFormat="1" ht="11.1" hidden="1" customHeight="1" x14ac:dyDescent="0.15">
      <c r="A64" s="146"/>
      <c r="B64" s="128"/>
      <c r="C64" s="147" t="s">
        <v>1339</v>
      </c>
      <c r="D64" s="133"/>
      <c r="E64" s="133"/>
      <c r="F64" s="148"/>
      <c r="G64" s="148"/>
      <c r="H64" s="148"/>
      <c r="I64" s="148"/>
      <c r="J64" s="148"/>
      <c r="K64" s="133"/>
      <c r="L64" s="133"/>
      <c r="M64" s="133"/>
      <c r="N64" s="133"/>
      <c r="O64" s="133"/>
      <c r="P64" s="133"/>
      <c r="Q64" s="149"/>
      <c r="R64" s="149"/>
      <c r="S64" s="130"/>
      <c r="T64" s="150"/>
      <c r="U64" s="150"/>
      <c r="V64" s="150"/>
      <c r="W64" s="150"/>
      <c r="X64" s="150"/>
      <c r="Y64" s="150"/>
      <c r="Z64" s="150"/>
      <c r="AA64" s="150"/>
      <c r="AB64" s="150"/>
      <c r="AC64" s="150"/>
      <c r="AD64" s="150"/>
      <c r="AE64" s="150"/>
      <c r="AF64" s="150"/>
      <c r="AG64" s="150"/>
      <c r="AH64" s="150"/>
      <c r="AI64" s="150"/>
      <c r="AJ64" s="150"/>
      <c r="AK64" s="150"/>
      <c r="AL64" s="151"/>
      <c r="AM64" s="130"/>
      <c r="AN64" s="130"/>
      <c r="AX64" s="152"/>
      <c r="AY64" s="152"/>
      <c r="AZ64" s="152"/>
      <c r="BA64" s="152"/>
    </row>
    <row r="65" spans="1:53" s="108" customFormat="1" ht="11.1" hidden="1" customHeight="1" x14ac:dyDescent="0.15">
      <c r="A65" s="146"/>
      <c r="B65" s="128"/>
      <c r="C65" s="147" t="s">
        <v>1341</v>
      </c>
      <c r="D65" s="133"/>
      <c r="E65" s="133"/>
      <c r="F65" s="148"/>
      <c r="G65" s="148"/>
      <c r="H65" s="148"/>
      <c r="I65" s="148"/>
      <c r="J65" s="148"/>
      <c r="K65" s="133"/>
      <c r="L65" s="133"/>
      <c r="M65" s="133"/>
      <c r="N65" s="133"/>
      <c r="O65" s="133"/>
      <c r="P65" s="133"/>
      <c r="Q65" s="149"/>
      <c r="R65" s="149"/>
      <c r="S65" s="130"/>
      <c r="T65" s="150"/>
      <c r="U65" s="150"/>
      <c r="V65" s="150"/>
      <c r="W65" s="150"/>
      <c r="X65" s="150"/>
      <c r="Y65" s="150"/>
      <c r="Z65" s="150"/>
      <c r="AA65" s="150"/>
      <c r="AB65" s="150"/>
      <c r="AC65" s="150"/>
      <c r="AD65" s="150"/>
      <c r="AE65" s="150"/>
      <c r="AF65" s="150"/>
      <c r="AG65" s="150"/>
      <c r="AH65" s="150"/>
      <c r="AI65" s="150"/>
      <c r="AJ65" s="150"/>
      <c r="AK65" s="150"/>
      <c r="AL65" s="151"/>
      <c r="AM65" s="130"/>
      <c r="AN65" s="130"/>
      <c r="AX65" s="152"/>
      <c r="AY65" s="152"/>
      <c r="AZ65" s="152"/>
      <c r="BA65" s="152"/>
    </row>
    <row r="66" spans="1:53" s="108" customFormat="1" ht="11.1" hidden="1" customHeight="1" x14ac:dyDescent="0.15">
      <c r="A66" s="146"/>
      <c r="B66" s="128"/>
      <c r="C66" s="147" t="s">
        <v>1343</v>
      </c>
      <c r="D66" s="133"/>
      <c r="E66" s="133"/>
      <c r="F66" s="148"/>
      <c r="G66" s="148"/>
      <c r="H66" s="148"/>
      <c r="I66" s="148"/>
      <c r="J66" s="148"/>
      <c r="K66" s="133"/>
      <c r="L66" s="133"/>
      <c r="M66" s="133"/>
      <c r="N66" s="133"/>
      <c r="O66" s="133"/>
      <c r="P66" s="133"/>
      <c r="Q66" s="149"/>
      <c r="R66" s="149"/>
      <c r="S66" s="130"/>
      <c r="T66" s="150"/>
      <c r="U66" s="150"/>
      <c r="V66" s="150"/>
      <c r="W66" s="150"/>
      <c r="X66" s="150"/>
      <c r="Y66" s="150"/>
      <c r="Z66" s="150"/>
      <c r="AA66" s="150"/>
      <c r="AB66" s="150"/>
      <c r="AC66" s="150"/>
      <c r="AD66" s="150"/>
      <c r="AE66" s="150"/>
      <c r="AF66" s="150"/>
      <c r="AG66" s="150"/>
      <c r="AH66" s="150"/>
      <c r="AI66" s="150"/>
      <c r="AJ66" s="150"/>
      <c r="AK66" s="150"/>
      <c r="AL66" s="151"/>
      <c r="AM66" s="130"/>
      <c r="AN66" s="130"/>
      <c r="AX66" s="152"/>
      <c r="AY66" s="152"/>
      <c r="AZ66" s="152"/>
      <c r="BA66" s="152"/>
    </row>
    <row r="67" spans="1:53" s="108" customFormat="1" ht="11.1" hidden="1" customHeight="1" x14ac:dyDescent="0.15">
      <c r="A67" s="146"/>
      <c r="B67" s="128"/>
      <c r="C67" s="147" t="s">
        <v>1345</v>
      </c>
      <c r="D67" s="133"/>
      <c r="E67" s="133"/>
      <c r="F67" s="148"/>
      <c r="G67" s="148"/>
      <c r="H67" s="148"/>
      <c r="I67" s="148"/>
      <c r="J67" s="148"/>
      <c r="K67" s="133"/>
      <c r="L67" s="133"/>
      <c r="M67" s="133"/>
      <c r="N67" s="133"/>
      <c r="O67" s="133"/>
      <c r="P67" s="133"/>
      <c r="Q67" s="149"/>
      <c r="R67" s="149"/>
      <c r="S67" s="130"/>
      <c r="T67" s="150"/>
      <c r="U67" s="150"/>
      <c r="V67" s="150"/>
      <c r="W67" s="150"/>
      <c r="X67" s="150"/>
      <c r="Y67" s="150"/>
      <c r="Z67" s="150"/>
      <c r="AA67" s="150"/>
      <c r="AB67" s="150"/>
      <c r="AC67" s="150"/>
      <c r="AD67" s="150"/>
      <c r="AE67" s="150"/>
      <c r="AF67" s="150"/>
      <c r="AG67" s="150"/>
      <c r="AH67" s="150"/>
      <c r="AI67" s="150"/>
      <c r="AJ67" s="150"/>
      <c r="AK67" s="150"/>
      <c r="AL67" s="151"/>
      <c r="AM67" s="130"/>
      <c r="AN67" s="130"/>
      <c r="AX67" s="152"/>
      <c r="AY67" s="152"/>
      <c r="AZ67" s="152"/>
      <c r="BA67" s="152"/>
    </row>
    <row r="68" spans="1:53" s="108" customFormat="1" ht="11.1" hidden="1" customHeight="1" x14ac:dyDescent="0.15">
      <c r="A68" s="146"/>
      <c r="B68" s="128"/>
      <c r="C68" s="147" t="s">
        <v>1347</v>
      </c>
      <c r="D68" s="133"/>
      <c r="E68" s="133"/>
      <c r="F68" s="148"/>
      <c r="G68" s="148"/>
      <c r="H68" s="148"/>
      <c r="I68" s="148"/>
      <c r="J68" s="148"/>
      <c r="K68" s="133"/>
      <c r="L68" s="133"/>
      <c r="M68" s="133"/>
      <c r="N68" s="133"/>
      <c r="O68" s="133"/>
      <c r="P68" s="133"/>
      <c r="Q68" s="149"/>
      <c r="R68" s="149"/>
      <c r="S68" s="130"/>
      <c r="T68" s="150"/>
      <c r="U68" s="150"/>
      <c r="V68" s="150"/>
      <c r="W68" s="150"/>
      <c r="X68" s="150"/>
      <c r="Y68" s="150"/>
      <c r="Z68" s="150"/>
      <c r="AA68" s="150"/>
      <c r="AB68" s="150"/>
      <c r="AC68" s="150"/>
      <c r="AD68" s="150"/>
      <c r="AE68" s="150"/>
      <c r="AF68" s="150"/>
      <c r="AG68" s="150"/>
      <c r="AH68" s="150"/>
      <c r="AI68" s="150"/>
      <c r="AJ68" s="150"/>
      <c r="AK68" s="150"/>
      <c r="AL68" s="151"/>
      <c r="AM68" s="130"/>
      <c r="AN68" s="130"/>
      <c r="AX68" s="152"/>
      <c r="AY68" s="152"/>
      <c r="AZ68" s="152"/>
      <c r="BA68" s="152"/>
    </row>
    <row r="69" spans="1:53" s="108" customFormat="1" ht="11.1" hidden="1" customHeight="1" x14ac:dyDescent="0.15">
      <c r="A69" s="146"/>
      <c r="B69" s="128"/>
      <c r="C69" s="147" t="s">
        <v>1349</v>
      </c>
      <c r="D69" s="133"/>
      <c r="E69" s="133"/>
      <c r="F69" s="148"/>
      <c r="G69" s="148"/>
      <c r="H69" s="148"/>
      <c r="I69" s="148"/>
      <c r="J69" s="148"/>
      <c r="K69" s="133"/>
      <c r="L69" s="133"/>
      <c r="M69" s="133"/>
      <c r="N69" s="133"/>
      <c r="O69" s="133"/>
      <c r="P69" s="133"/>
      <c r="Q69" s="149"/>
      <c r="R69" s="149"/>
      <c r="S69" s="130"/>
      <c r="T69" s="150"/>
      <c r="U69" s="150"/>
      <c r="V69" s="150"/>
      <c r="W69" s="150"/>
      <c r="X69" s="150"/>
      <c r="Y69" s="150"/>
      <c r="Z69" s="150"/>
      <c r="AA69" s="150"/>
      <c r="AB69" s="150"/>
      <c r="AC69" s="150"/>
      <c r="AD69" s="150"/>
      <c r="AE69" s="150"/>
      <c r="AF69" s="150"/>
      <c r="AG69" s="150"/>
      <c r="AH69" s="150"/>
      <c r="AI69" s="150"/>
      <c r="AJ69" s="150"/>
      <c r="AK69" s="150"/>
      <c r="AL69" s="151"/>
      <c r="AM69" s="130"/>
      <c r="AN69" s="130"/>
      <c r="AX69" s="152"/>
      <c r="AY69" s="152"/>
      <c r="AZ69" s="152"/>
      <c r="BA69" s="152"/>
    </row>
    <row r="70" spans="1:53" s="111" customFormat="1" ht="11.1" hidden="1" customHeight="1" x14ac:dyDescent="0.15">
      <c r="A70" s="146"/>
      <c r="B70" s="128"/>
      <c r="C70" s="147" t="s">
        <v>1351</v>
      </c>
      <c r="D70" s="133"/>
      <c r="E70" s="133"/>
      <c r="F70" s="148"/>
      <c r="G70" s="148"/>
      <c r="H70" s="148"/>
      <c r="I70" s="148"/>
      <c r="J70" s="148"/>
      <c r="K70" s="133"/>
      <c r="L70" s="133"/>
      <c r="M70" s="133"/>
      <c r="N70" s="133"/>
      <c r="O70" s="133"/>
      <c r="P70" s="133"/>
      <c r="Q70" s="149"/>
      <c r="R70" s="149"/>
      <c r="S70" s="130"/>
      <c r="T70" s="150"/>
      <c r="U70" s="150"/>
      <c r="V70" s="150"/>
      <c r="W70" s="150"/>
      <c r="X70" s="150"/>
      <c r="Y70" s="150"/>
      <c r="Z70" s="150"/>
      <c r="AA70" s="150"/>
      <c r="AB70" s="150"/>
      <c r="AC70" s="150"/>
      <c r="AD70" s="150"/>
      <c r="AE70" s="150"/>
      <c r="AF70" s="150"/>
      <c r="AG70" s="150"/>
      <c r="AH70" s="150"/>
      <c r="AI70" s="150"/>
      <c r="AJ70" s="150"/>
      <c r="AK70" s="150"/>
      <c r="AL70" s="151"/>
      <c r="AM70" s="130"/>
      <c r="AN70" s="130"/>
      <c r="AX70" s="153"/>
      <c r="AY70" s="153"/>
      <c r="AZ70" s="153"/>
      <c r="BA70" s="153"/>
    </row>
    <row r="71" spans="1:53" s="111" customFormat="1" ht="11.1" hidden="1" customHeight="1" x14ac:dyDescent="0.15">
      <c r="A71" s="146"/>
      <c r="B71" s="128"/>
      <c r="C71" s="147" t="s">
        <v>1353</v>
      </c>
      <c r="D71" s="133"/>
      <c r="E71" s="133"/>
      <c r="F71" s="133"/>
      <c r="G71" s="133"/>
      <c r="H71" s="133"/>
      <c r="I71" s="133"/>
      <c r="J71" s="133"/>
      <c r="K71" s="133"/>
      <c r="L71" s="133"/>
      <c r="M71" s="133"/>
      <c r="N71" s="133"/>
      <c r="O71" s="133"/>
      <c r="P71" s="133"/>
      <c r="Q71" s="149"/>
      <c r="R71" s="149"/>
      <c r="S71" s="130"/>
      <c r="T71" s="150"/>
      <c r="U71" s="150"/>
      <c r="V71" s="150"/>
      <c r="W71" s="150"/>
      <c r="X71" s="150"/>
      <c r="Y71" s="150"/>
      <c r="Z71" s="150"/>
      <c r="AA71" s="150"/>
      <c r="AB71" s="150"/>
      <c r="AC71" s="150"/>
      <c r="AD71" s="150"/>
      <c r="AE71" s="150"/>
      <c r="AF71" s="150"/>
      <c r="AG71" s="150"/>
      <c r="AH71" s="150"/>
      <c r="AI71" s="150"/>
      <c r="AJ71" s="150"/>
      <c r="AK71" s="150"/>
      <c r="AL71" s="151"/>
      <c r="AM71" s="130"/>
      <c r="AN71" s="130"/>
      <c r="AX71" s="153"/>
      <c r="AY71" s="153"/>
      <c r="AZ71" s="153"/>
      <c r="BA71" s="153"/>
    </row>
    <row r="72" spans="1:53" s="111" customFormat="1" ht="11.1" hidden="1" customHeight="1" x14ac:dyDescent="0.15">
      <c r="A72" s="146"/>
      <c r="B72" s="128"/>
      <c r="C72" s="147" t="s">
        <v>1354</v>
      </c>
      <c r="D72" s="133"/>
      <c r="E72" s="133"/>
      <c r="F72" s="133"/>
      <c r="G72" s="133"/>
      <c r="H72" s="133"/>
      <c r="I72" s="133"/>
      <c r="J72" s="133"/>
      <c r="K72" s="133"/>
      <c r="L72" s="133"/>
      <c r="M72" s="133"/>
      <c r="N72" s="133"/>
      <c r="O72" s="133"/>
      <c r="P72" s="133"/>
      <c r="Q72" s="149"/>
      <c r="R72" s="149"/>
      <c r="S72" s="130"/>
      <c r="T72" s="150"/>
      <c r="U72" s="150"/>
      <c r="V72" s="150"/>
      <c r="W72" s="150"/>
      <c r="X72" s="150"/>
      <c r="Y72" s="150"/>
      <c r="Z72" s="150"/>
      <c r="AA72" s="150"/>
      <c r="AB72" s="150"/>
      <c r="AC72" s="150"/>
      <c r="AD72" s="150"/>
      <c r="AE72" s="150"/>
      <c r="AF72" s="150"/>
      <c r="AG72" s="150"/>
      <c r="AH72" s="150"/>
      <c r="AI72" s="150"/>
      <c r="AJ72" s="150"/>
      <c r="AK72" s="150"/>
      <c r="AL72" s="151"/>
      <c r="AM72" s="130"/>
      <c r="AN72" s="130"/>
      <c r="AX72" s="153"/>
      <c r="AY72" s="153"/>
      <c r="AZ72" s="153"/>
      <c r="BA72" s="153"/>
    </row>
    <row r="73" spans="1:53" s="111" customFormat="1" ht="11.1" hidden="1" customHeight="1" x14ac:dyDescent="0.15">
      <c r="A73" s="146"/>
      <c r="B73" s="128"/>
      <c r="C73" s="147" t="s">
        <v>1355</v>
      </c>
      <c r="D73" s="133"/>
      <c r="E73" s="133"/>
      <c r="F73" s="133"/>
      <c r="G73" s="133"/>
      <c r="H73" s="133"/>
      <c r="I73" s="133"/>
      <c r="J73" s="133"/>
      <c r="K73" s="133"/>
      <c r="L73" s="133"/>
      <c r="M73" s="133"/>
      <c r="N73" s="133"/>
      <c r="O73" s="133"/>
      <c r="P73" s="133"/>
      <c r="Q73" s="149"/>
      <c r="R73" s="149"/>
      <c r="S73" s="130"/>
      <c r="T73" s="150"/>
      <c r="U73" s="150"/>
      <c r="V73" s="150"/>
      <c r="W73" s="150"/>
      <c r="X73" s="150"/>
      <c r="Y73" s="150"/>
      <c r="Z73" s="150"/>
      <c r="AA73" s="150"/>
      <c r="AB73" s="150"/>
      <c r="AC73" s="150"/>
      <c r="AD73" s="150"/>
      <c r="AE73" s="150"/>
      <c r="AF73" s="150"/>
      <c r="AG73" s="150"/>
      <c r="AH73" s="150"/>
      <c r="AI73" s="150"/>
      <c r="AJ73" s="150"/>
      <c r="AK73" s="150"/>
      <c r="AL73" s="151"/>
      <c r="AM73" s="130"/>
      <c r="AN73" s="130"/>
      <c r="AX73" s="153"/>
      <c r="AY73" s="153"/>
      <c r="AZ73" s="153"/>
      <c r="BA73" s="153"/>
    </row>
    <row r="74" spans="1:53" s="111" customFormat="1" ht="11.1" hidden="1" customHeight="1" x14ac:dyDescent="0.2">
      <c r="A74" s="146"/>
      <c r="B74" s="128"/>
      <c r="C74" s="128" t="s">
        <v>1364</v>
      </c>
      <c r="D74" s="133"/>
      <c r="E74" s="133"/>
      <c r="F74" s="133"/>
      <c r="G74" s="133"/>
      <c r="H74" s="133"/>
      <c r="I74" s="133"/>
      <c r="J74" s="133"/>
      <c r="K74" s="133"/>
      <c r="L74" s="133"/>
      <c r="M74" s="133"/>
      <c r="N74" s="133"/>
      <c r="O74" s="133"/>
      <c r="P74" s="133"/>
      <c r="Q74" s="149"/>
      <c r="R74" s="149"/>
      <c r="S74" s="130"/>
      <c r="T74" s="150"/>
      <c r="U74" s="150"/>
      <c r="V74" s="150"/>
      <c r="W74" s="150"/>
      <c r="X74" s="150"/>
      <c r="Y74" s="150"/>
      <c r="Z74" s="150"/>
      <c r="AA74" s="150"/>
      <c r="AB74" s="150"/>
      <c r="AC74" s="150"/>
      <c r="AD74" s="150"/>
      <c r="AE74" s="150"/>
      <c r="AF74" s="150"/>
      <c r="AG74" s="150"/>
      <c r="AH74" s="150"/>
      <c r="AI74" s="150"/>
      <c r="AJ74" s="150"/>
      <c r="AK74" s="150"/>
      <c r="AL74" s="151"/>
      <c r="AM74" s="130"/>
      <c r="AN74" s="130"/>
      <c r="AX74" s="153"/>
      <c r="AY74" s="153"/>
      <c r="AZ74" s="153"/>
      <c r="BA74" s="153"/>
    </row>
    <row r="75" spans="1:53" s="111" customFormat="1" ht="11.1" hidden="1" customHeight="1" x14ac:dyDescent="0.2">
      <c r="A75" s="146"/>
      <c r="B75" s="128"/>
      <c r="C75" s="128" t="s">
        <v>1365</v>
      </c>
      <c r="D75" s="133"/>
      <c r="E75" s="133"/>
      <c r="F75" s="133"/>
      <c r="G75" s="133"/>
      <c r="H75" s="133"/>
      <c r="I75" s="133"/>
      <c r="J75" s="133"/>
      <c r="K75" s="133"/>
      <c r="L75" s="133"/>
      <c r="M75" s="133"/>
      <c r="N75" s="133"/>
      <c r="O75" s="133"/>
      <c r="P75" s="133"/>
      <c r="Q75" s="149"/>
      <c r="R75" s="149"/>
      <c r="S75" s="130"/>
      <c r="T75" s="150"/>
      <c r="U75" s="150"/>
      <c r="V75" s="150"/>
      <c r="W75" s="150"/>
      <c r="X75" s="150"/>
      <c r="Y75" s="150"/>
      <c r="Z75" s="150"/>
      <c r="AA75" s="150"/>
      <c r="AB75" s="150"/>
      <c r="AC75" s="150"/>
      <c r="AD75" s="150"/>
      <c r="AE75" s="150"/>
      <c r="AF75" s="150"/>
      <c r="AG75" s="150"/>
      <c r="AH75" s="150"/>
      <c r="AI75" s="150"/>
      <c r="AJ75" s="150"/>
      <c r="AK75" s="150"/>
      <c r="AL75" s="151"/>
      <c r="AM75" s="130"/>
      <c r="AN75" s="130"/>
      <c r="AX75" s="153"/>
      <c r="AY75" s="153"/>
      <c r="AZ75" s="153"/>
      <c r="BA75" s="153"/>
    </row>
    <row r="76" spans="1:53" s="111" customFormat="1" ht="11.1" hidden="1" customHeight="1" x14ac:dyDescent="0.2">
      <c r="A76" s="146"/>
      <c r="B76" s="128"/>
      <c r="C76" s="128" t="s">
        <v>1366</v>
      </c>
      <c r="D76" s="133"/>
      <c r="E76" s="133"/>
      <c r="F76" s="133"/>
      <c r="G76" s="133"/>
      <c r="H76" s="133"/>
      <c r="I76" s="133"/>
      <c r="J76" s="133"/>
      <c r="K76" s="133"/>
      <c r="L76" s="133"/>
      <c r="M76" s="133"/>
      <c r="N76" s="133"/>
      <c r="O76" s="133"/>
      <c r="P76" s="133"/>
      <c r="Q76" s="149"/>
      <c r="R76" s="149"/>
      <c r="S76" s="130"/>
      <c r="T76" s="150"/>
      <c r="U76" s="150"/>
      <c r="V76" s="150"/>
      <c r="W76" s="150"/>
      <c r="X76" s="150"/>
      <c r="Y76" s="150"/>
      <c r="Z76" s="150"/>
      <c r="AA76" s="150"/>
      <c r="AB76" s="150"/>
      <c r="AC76" s="150"/>
      <c r="AD76" s="150"/>
      <c r="AE76" s="150"/>
      <c r="AF76" s="150"/>
      <c r="AG76" s="150"/>
      <c r="AH76" s="150"/>
      <c r="AI76" s="150"/>
      <c r="AJ76" s="150"/>
      <c r="AK76" s="150"/>
      <c r="AL76" s="151"/>
      <c r="AM76" s="130"/>
      <c r="AN76" s="130"/>
      <c r="AX76" s="153"/>
      <c r="AY76" s="153"/>
      <c r="AZ76" s="153"/>
      <c r="BA76" s="153"/>
    </row>
    <row r="77" spans="1:53" s="111" customFormat="1" ht="11.1" hidden="1" customHeight="1" x14ac:dyDescent="0.2">
      <c r="A77" s="146"/>
      <c r="B77" s="128"/>
      <c r="C77" s="128" t="s">
        <v>1367</v>
      </c>
      <c r="D77" s="133"/>
      <c r="E77" s="133"/>
      <c r="F77" s="133"/>
      <c r="G77" s="133"/>
      <c r="H77" s="133"/>
      <c r="I77" s="133"/>
      <c r="J77" s="133"/>
      <c r="K77" s="133"/>
      <c r="L77" s="133"/>
      <c r="M77" s="133"/>
      <c r="N77" s="133"/>
      <c r="O77" s="133"/>
      <c r="P77" s="133"/>
      <c r="Q77" s="149"/>
      <c r="R77" s="149"/>
      <c r="S77" s="130"/>
      <c r="T77" s="150"/>
      <c r="U77" s="150"/>
      <c r="V77" s="150"/>
      <c r="W77" s="150"/>
      <c r="X77" s="150"/>
      <c r="Y77" s="150"/>
      <c r="Z77" s="150"/>
      <c r="AA77" s="150"/>
      <c r="AB77" s="150"/>
      <c r="AC77" s="150"/>
      <c r="AD77" s="150"/>
      <c r="AE77" s="150"/>
      <c r="AF77" s="150"/>
      <c r="AG77" s="150"/>
      <c r="AH77" s="150"/>
      <c r="AI77" s="150"/>
      <c r="AJ77" s="150"/>
      <c r="AK77" s="150"/>
      <c r="AL77" s="151"/>
      <c r="AM77" s="130"/>
      <c r="AN77" s="130"/>
      <c r="AX77" s="153"/>
      <c r="AY77" s="153"/>
      <c r="AZ77" s="153"/>
      <c r="BA77" s="153"/>
    </row>
    <row r="78" spans="1:53" s="111" customFormat="1" ht="11.1" hidden="1" customHeight="1" x14ac:dyDescent="0.2">
      <c r="A78" s="146"/>
      <c r="B78" s="128"/>
      <c r="C78" s="128" t="s">
        <v>1368</v>
      </c>
      <c r="D78" s="133"/>
      <c r="E78" s="133"/>
      <c r="F78" s="133"/>
      <c r="G78" s="133"/>
      <c r="H78" s="133"/>
      <c r="I78" s="133"/>
      <c r="J78" s="133"/>
      <c r="K78" s="133"/>
      <c r="L78" s="133"/>
      <c r="M78" s="133"/>
      <c r="N78" s="133"/>
      <c r="O78" s="133"/>
      <c r="P78" s="133"/>
      <c r="Q78" s="149"/>
      <c r="R78" s="149"/>
      <c r="S78" s="130"/>
      <c r="T78" s="150"/>
      <c r="U78" s="150"/>
      <c r="V78" s="150"/>
      <c r="W78" s="150"/>
      <c r="X78" s="150"/>
      <c r="Y78" s="150"/>
      <c r="Z78" s="150"/>
      <c r="AA78" s="150"/>
      <c r="AB78" s="150"/>
      <c r="AC78" s="150"/>
      <c r="AD78" s="150"/>
      <c r="AE78" s="150"/>
      <c r="AF78" s="150"/>
      <c r="AG78" s="150"/>
      <c r="AH78" s="150"/>
      <c r="AI78" s="150"/>
      <c r="AJ78" s="150"/>
      <c r="AK78" s="150"/>
      <c r="AL78" s="151"/>
      <c r="AM78" s="130"/>
      <c r="AN78" s="130"/>
      <c r="AX78" s="153"/>
      <c r="AY78" s="153"/>
      <c r="AZ78" s="153"/>
      <c r="BA78" s="153"/>
    </row>
    <row r="79" spans="1:53" s="111" customFormat="1" ht="11.1" hidden="1" customHeight="1" x14ac:dyDescent="0.2">
      <c r="A79" s="146"/>
      <c r="B79" s="128"/>
      <c r="C79" s="128" t="s">
        <v>1369</v>
      </c>
      <c r="D79" s="133"/>
      <c r="E79" s="133"/>
      <c r="F79" s="133"/>
      <c r="G79" s="133"/>
      <c r="H79" s="133"/>
      <c r="I79" s="133"/>
      <c r="J79" s="133"/>
      <c r="K79" s="133"/>
      <c r="L79" s="133"/>
      <c r="M79" s="133"/>
      <c r="N79" s="133"/>
      <c r="O79" s="133"/>
      <c r="P79" s="133"/>
      <c r="Q79" s="149"/>
      <c r="R79" s="149"/>
      <c r="S79" s="130"/>
      <c r="T79" s="150"/>
      <c r="U79" s="150"/>
      <c r="V79" s="150"/>
      <c r="W79" s="150"/>
      <c r="X79" s="150"/>
      <c r="Y79" s="150"/>
      <c r="Z79" s="150"/>
      <c r="AA79" s="150"/>
      <c r="AB79" s="150"/>
      <c r="AC79" s="150"/>
      <c r="AD79" s="150"/>
      <c r="AE79" s="150"/>
      <c r="AF79" s="150"/>
      <c r="AG79" s="150"/>
      <c r="AH79" s="150"/>
      <c r="AI79" s="150"/>
      <c r="AJ79" s="150"/>
      <c r="AK79" s="150"/>
      <c r="AL79" s="151"/>
      <c r="AM79" s="130"/>
      <c r="AN79" s="130"/>
      <c r="AX79" s="153"/>
      <c r="AY79" s="153"/>
      <c r="AZ79" s="153"/>
      <c r="BA79" s="153"/>
    </row>
    <row r="80" spans="1:53" ht="20.100000000000001" hidden="1" customHeight="1" x14ac:dyDescent="0.2">
      <c r="C80" s="128" t="s">
        <v>1370</v>
      </c>
      <c r="D80" s="154"/>
      <c r="E80" s="154"/>
      <c r="F80" s="154"/>
      <c r="G80" s="154"/>
      <c r="H80" s="154"/>
      <c r="I80" s="154"/>
      <c r="J80" s="154"/>
      <c r="K80" s="154"/>
      <c r="L80" s="154"/>
      <c r="M80" s="154"/>
      <c r="N80" s="154"/>
      <c r="O80" s="154"/>
      <c r="P80" s="154"/>
      <c r="Q80" s="154"/>
      <c r="R80" s="154"/>
      <c r="S80" s="154"/>
    </row>
    <row r="81" spans="3:3" ht="20.100000000000001" hidden="1" customHeight="1" x14ac:dyDescent="0.2">
      <c r="C81" s="128" t="s">
        <v>1356</v>
      </c>
    </row>
    <row r="82" spans="3:3" ht="20.100000000000001" hidden="1" customHeight="1" x14ac:dyDescent="0.2">
      <c r="C82" s="128" t="s">
        <v>1357</v>
      </c>
    </row>
    <row r="83" spans="3:3" ht="20.100000000000001" hidden="1" customHeight="1" x14ac:dyDescent="0.2">
      <c r="C83" s="128" t="s">
        <v>1358</v>
      </c>
    </row>
    <row r="84" spans="3:3" ht="20.100000000000001" hidden="1" customHeight="1" x14ac:dyDescent="0.2">
      <c r="C84" s="128" t="s">
        <v>1359</v>
      </c>
    </row>
    <row r="85" spans="3:3" ht="20.100000000000001" hidden="1" customHeight="1" x14ac:dyDescent="0.2">
      <c r="C85" s="128" t="s">
        <v>1360</v>
      </c>
    </row>
    <row r="86" spans="3:3" ht="20.100000000000001" hidden="1" customHeight="1" x14ac:dyDescent="0.2">
      <c r="C86" s="128" t="s">
        <v>1361</v>
      </c>
    </row>
    <row r="87" spans="3:3" ht="20.100000000000001" hidden="1" customHeight="1" x14ac:dyDescent="0.2">
      <c r="C87" s="128" t="s">
        <v>1362</v>
      </c>
    </row>
    <row r="88" spans="3:3" ht="20.100000000000001" hidden="1" customHeight="1" x14ac:dyDescent="0.2"/>
    <row r="89" spans="3:3" ht="20.100000000000001" hidden="1" customHeight="1" x14ac:dyDescent="0.2"/>
  </sheetData>
  <mergeCells count="37">
    <mergeCell ref="A1:AN1"/>
    <mergeCell ref="B3:AM3"/>
    <mergeCell ref="C5:AL5"/>
    <mergeCell ref="C6:H6"/>
    <mergeCell ref="I6:AL6"/>
    <mergeCell ref="C24:AF24"/>
    <mergeCell ref="AG24:AL24"/>
    <mergeCell ref="C25:AF25"/>
    <mergeCell ref="AG25:AL25"/>
    <mergeCell ref="C9:H9"/>
    <mergeCell ref="I9:AL9"/>
    <mergeCell ref="C11:AL11"/>
    <mergeCell ref="C12:AL21"/>
    <mergeCell ref="C23:AL23"/>
    <mergeCell ref="C26:AF26"/>
    <mergeCell ref="AG26:AL26"/>
    <mergeCell ref="C27:F27"/>
    <mergeCell ref="G27:AF27"/>
    <mergeCell ref="AG27:AL27"/>
    <mergeCell ref="C31:AL31"/>
    <mergeCell ref="C32:O32"/>
    <mergeCell ref="P32:T32"/>
    <mergeCell ref="Z32:AH32"/>
    <mergeCell ref="AI32:AL32"/>
    <mergeCell ref="C38:AL38"/>
    <mergeCell ref="A51:AN51"/>
    <mergeCell ref="B61:AM61"/>
    <mergeCell ref="C34:N34"/>
    <mergeCell ref="O34:R34"/>
    <mergeCell ref="Z34:AH34"/>
    <mergeCell ref="AI34:AL34"/>
    <mergeCell ref="C36:K36"/>
    <mergeCell ref="L36:AL36"/>
    <mergeCell ref="D54:AL54"/>
    <mergeCell ref="D55:AL55"/>
    <mergeCell ref="D56:AL56"/>
    <mergeCell ref="C39:AL48"/>
  </mergeCells>
  <dataValidations count="1">
    <dataValidation type="list" allowBlank="1" showErrorMessage="1" sqref="I9:AL9">
      <formula1>$D$54:$D$59</formula1>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ErrorMessage="1">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tabColor indexed="21"/>
    <pageSetUpPr fitToPage="1"/>
  </sheetPr>
  <dimension ref="A1:BA93"/>
  <sheetViews>
    <sheetView showGridLines="0" zoomScaleNormal="100" zoomScaleSheetLayoutView="100" workbookViewId="0">
      <selection activeCell="BL36" sqref="BL36"/>
    </sheetView>
  </sheetViews>
  <sheetFormatPr defaultColWidth="2.7109375" defaultRowHeight="20.100000000000001" customHeight="1" x14ac:dyDescent="0.2"/>
  <cols>
    <col min="1" max="2" width="1.7109375" style="98" customWidth="1"/>
    <col min="3" max="13" width="2.7109375" style="98"/>
    <col min="14" max="15" width="2.7109375" style="233"/>
    <col min="16" max="38" width="2.7109375" style="98"/>
    <col min="39" max="40" width="1.7109375" style="98" customWidth="1"/>
    <col min="41" max="16384" width="2.7109375" style="98"/>
  </cols>
  <sheetData>
    <row r="1" spans="1:52" s="85" customFormat="1" ht="20.100000000000001" customHeight="1" x14ac:dyDescent="0.2">
      <c r="A1" s="653" t="s">
        <v>1324</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c r="AL1" s="653"/>
      <c r="AM1" s="653"/>
      <c r="AN1" s="653"/>
      <c r="AX1" s="207"/>
      <c r="AY1" s="207"/>
      <c r="AZ1" s="207"/>
    </row>
    <row r="2" spans="1:52" s="211" customFormat="1" ht="7.5" customHeight="1" x14ac:dyDescent="0.2">
      <c r="A2" s="208"/>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10"/>
    </row>
    <row r="3" spans="1:52" s="211" customFormat="1" ht="20.100000000000001" customHeight="1" x14ac:dyDescent="0.2">
      <c r="A3" s="208"/>
      <c r="B3" s="654" t="s">
        <v>1482</v>
      </c>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210"/>
    </row>
    <row r="4" spans="1:52" s="211" customFormat="1" ht="5.0999999999999996" customHeight="1" x14ac:dyDescent="0.2">
      <c r="A4" s="208"/>
      <c r="B4" s="208"/>
      <c r="C4" s="209"/>
      <c r="D4" s="209"/>
      <c r="E4" s="209"/>
      <c r="F4" s="209"/>
      <c r="G4" s="209"/>
      <c r="H4" s="209"/>
      <c r="I4" s="209"/>
      <c r="J4" s="209"/>
      <c r="K4" s="209"/>
      <c r="L4" s="209"/>
      <c r="M4" s="209"/>
      <c r="N4" s="234"/>
      <c r="O4" s="234"/>
      <c r="P4" s="209"/>
      <c r="Q4" s="209"/>
      <c r="R4" s="209"/>
      <c r="S4" s="209"/>
      <c r="T4" s="209"/>
      <c r="U4" s="209"/>
      <c r="V4" s="209"/>
      <c r="W4" s="209"/>
      <c r="X4" s="209"/>
      <c r="Y4" s="209"/>
      <c r="Z4" s="209"/>
      <c r="AA4" s="209"/>
      <c r="AB4" s="209"/>
      <c r="AC4" s="209"/>
      <c r="AD4" s="209"/>
      <c r="AE4" s="209"/>
      <c r="AF4" s="209"/>
      <c r="AG4" s="209"/>
      <c r="AH4" s="209"/>
      <c r="AI4" s="209"/>
      <c r="AJ4" s="209"/>
      <c r="AK4" s="209"/>
      <c r="AL4" s="209"/>
      <c r="AM4" s="210"/>
      <c r="AN4" s="210"/>
    </row>
    <row r="5" spans="1:52" ht="15" customHeight="1" x14ac:dyDescent="0.2">
      <c r="A5" s="126"/>
      <c r="B5" s="126"/>
      <c r="C5" s="667" t="s">
        <v>1483</v>
      </c>
      <c r="D5" s="667"/>
      <c r="E5" s="667"/>
      <c r="F5" s="667"/>
      <c r="G5" s="667"/>
      <c r="H5" s="667"/>
      <c r="I5" s="667"/>
      <c r="J5" s="667"/>
      <c r="K5" s="667"/>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667"/>
      <c r="AK5" s="667"/>
      <c r="AL5" s="667"/>
      <c r="AM5" s="127"/>
      <c r="AN5" s="127"/>
    </row>
    <row r="6" spans="1:52" s="221" customFormat="1" ht="16.899999999999999" customHeight="1" x14ac:dyDescent="0.2">
      <c r="A6" s="218"/>
      <c r="B6" s="219"/>
      <c r="C6" s="674"/>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6"/>
      <c r="AM6" s="220"/>
      <c r="AN6" s="42"/>
    </row>
    <row r="7" spans="1:52" s="221" customFormat="1" ht="16.899999999999999" customHeight="1" x14ac:dyDescent="0.2">
      <c r="A7" s="218"/>
      <c r="B7" s="219"/>
      <c r="C7" s="677"/>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8"/>
      <c r="AG7" s="678"/>
      <c r="AH7" s="678"/>
      <c r="AI7" s="678"/>
      <c r="AJ7" s="678"/>
      <c r="AK7" s="678"/>
      <c r="AL7" s="679"/>
      <c r="AM7" s="220"/>
      <c r="AN7" s="42"/>
    </row>
    <row r="8" spans="1:52" s="221" customFormat="1" ht="16.899999999999999" customHeight="1" x14ac:dyDescent="0.2">
      <c r="A8" s="218"/>
      <c r="B8" s="219"/>
      <c r="C8" s="677"/>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9"/>
      <c r="AM8" s="220"/>
      <c r="AN8" s="42"/>
    </row>
    <row r="9" spans="1:52" ht="16.899999999999999" customHeight="1" x14ac:dyDescent="0.2">
      <c r="A9" s="126"/>
      <c r="B9" s="235"/>
      <c r="C9" s="677"/>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8"/>
      <c r="AG9" s="678"/>
      <c r="AH9" s="678"/>
      <c r="AI9" s="678"/>
      <c r="AJ9" s="678"/>
      <c r="AK9" s="678"/>
      <c r="AL9" s="679"/>
      <c r="AM9" s="236"/>
      <c r="AN9" s="127"/>
    </row>
    <row r="10" spans="1:52" ht="16.899999999999999" customHeight="1" x14ac:dyDescent="0.2">
      <c r="A10" s="126"/>
      <c r="B10" s="235"/>
      <c r="C10" s="677"/>
      <c r="D10" s="678"/>
      <c r="E10" s="678"/>
      <c r="F10" s="678"/>
      <c r="G10" s="678"/>
      <c r="H10" s="678"/>
      <c r="I10" s="678"/>
      <c r="J10" s="678"/>
      <c r="K10" s="678"/>
      <c r="L10" s="678"/>
      <c r="M10" s="678"/>
      <c r="N10" s="678"/>
      <c r="O10" s="678"/>
      <c r="P10" s="678"/>
      <c r="Q10" s="678"/>
      <c r="R10" s="678"/>
      <c r="S10" s="678"/>
      <c r="T10" s="678"/>
      <c r="U10" s="678"/>
      <c r="V10" s="678"/>
      <c r="W10" s="678"/>
      <c r="X10" s="678"/>
      <c r="Y10" s="678"/>
      <c r="Z10" s="678"/>
      <c r="AA10" s="678"/>
      <c r="AB10" s="678"/>
      <c r="AC10" s="678"/>
      <c r="AD10" s="678"/>
      <c r="AE10" s="678"/>
      <c r="AF10" s="678"/>
      <c r="AG10" s="678"/>
      <c r="AH10" s="678"/>
      <c r="AI10" s="678"/>
      <c r="AJ10" s="678"/>
      <c r="AK10" s="678"/>
      <c r="AL10" s="679"/>
      <c r="AM10" s="236"/>
      <c r="AN10" s="127"/>
    </row>
    <row r="11" spans="1:52" ht="16.899999999999999" customHeight="1" x14ac:dyDescent="0.2">
      <c r="A11" s="126"/>
      <c r="B11" s="235"/>
      <c r="C11" s="680"/>
      <c r="D11" s="681"/>
      <c r="E11" s="681"/>
      <c r="F11" s="681"/>
      <c r="G11" s="681"/>
      <c r="H11" s="681"/>
      <c r="I11" s="681"/>
      <c r="J11" s="681"/>
      <c r="K11" s="681"/>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K11" s="681"/>
      <c r="AL11" s="682"/>
      <c r="AM11" s="236"/>
      <c r="AN11" s="127"/>
    </row>
    <row r="12" spans="1:52" ht="6.2" customHeight="1" x14ac:dyDescent="0.2">
      <c r="A12" s="126"/>
      <c r="B12" s="235"/>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236"/>
      <c r="AN12" s="127"/>
    </row>
    <row r="13" spans="1:52" ht="16.899999999999999" customHeight="1" x14ac:dyDescent="0.2">
      <c r="A13" s="126"/>
      <c r="B13" s="235"/>
      <c r="C13" s="667" t="s">
        <v>1484</v>
      </c>
      <c r="D13" s="667"/>
      <c r="E13" s="667"/>
      <c r="F13" s="667"/>
      <c r="G13" s="667"/>
      <c r="H13" s="667"/>
      <c r="I13" s="667"/>
      <c r="J13" s="667"/>
      <c r="K13" s="667"/>
      <c r="L13" s="667"/>
      <c r="M13" s="667"/>
      <c r="N13" s="667"/>
      <c r="O13" s="667"/>
      <c r="P13" s="667"/>
      <c r="Q13" s="667"/>
      <c r="R13" s="667"/>
      <c r="S13" s="667"/>
      <c r="T13" s="667"/>
      <c r="U13" s="667"/>
      <c r="V13" s="667"/>
      <c r="W13" s="667"/>
      <c r="X13" s="667"/>
      <c r="Y13" s="667"/>
      <c r="Z13" s="667"/>
      <c r="AA13" s="667"/>
      <c r="AB13" s="667"/>
      <c r="AC13" s="667"/>
      <c r="AD13" s="667"/>
      <c r="AE13" s="667"/>
      <c r="AF13" s="667"/>
      <c r="AG13" s="667"/>
      <c r="AH13" s="667"/>
      <c r="AI13" s="667"/>
      <c r="AJ13" s="667"/>
      <c r="AK13" s="667"/>
      <c r="AL13" s="667"/>
      <c r="AM13" s="236"/>
      <c r="AN13" s="127"/>
    </row>
    <row r="14" spans="1:52" ht="16.899999999999999" customHeight="1" x14ac:dyDescent="0.2">
      <c r="A14" s="126"/>
      <c r="B14" s="235"/>
      <c r="C14" s="683"/>
      <c r="D14" s="684"/>
      <c r="E14" s="684"/>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5"/>
      <c r="AM14" s="127"/>
      <c r="AN14" s="127"/>
    </row>
    <row r="15" spans="1:52" ht="16.899999999999999" customHeight="1" x14ac:dyDescent="0.2">
      <c r="A15" s="126"/>
      <c r="B15" s="235"/>
      <c r="C15" s="686"/>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8"/>
      <c r="AM15" s="127"/>
      <c r="AN15" s="127"/>
    </row>
    <row r="16" spans="1:52" ht="16.899999999999999" customHeight="1" x14ac:dyDescent="0.2">
      <c r="A16" s="126"/>
      <c r="B16" s="235"/>
      <c r="C16" s="686"/>
      <c r="D16" s="687"/>
      <c r="E16" s="687"/>
      <c r="F16" s="687"/>
      <c r="G16" s="687"/>
      <c r="H16" s="687"/>
      <c r="I16" s="687"/>
      <c r="J16" s="687"/>
      <c r="K16" s="687"/>
      <c r="L16" s="687"/>
      <c r="M16" s="687"/>
      <c r="N16" s="687"/>
      <c r="O16" s="687"/>
      <c r="P16" s="687"/>
      <c r="Q16" s="687"/>
      <c r="R16" s="687"/>
      <c r="S16" s="687"/>
      <c r="T16" s="687"/>
      <c r="U16" s="687"/>
      <c r="V16" s="687"/>
      <c r="W16" s="687"/>
      <c r="X16" s="687"/>
      <c r="Y16" s="687"/>
      <c r="Z16" s="687"/>
      <c r="AA16" s="687"/>
      <c r="AB16" s="687"/>
      <c r="AC16" s="687"/>
      <c r="AD16" s="687"/>
      <c r="AE16" s="687"/>
      <c r="AF16" s="687"/>
      <c r="AG16" s="687"/>
      <c r="AH16" s="687"/>
      <c r="AI16" s="687"/>
      <c r="AJ16" s="687"/>
      <c r="AK16" s="687"/>
      <c r="AL16" s="688"/>
      <c r="AM16" s="127"/>
      <c r="AN16" s="127"/>
    </row>
    <row r="17" spans="1:40" ht="16.899999999999999" customHeight="1" x14ac:dyDescent="0.2">
      <c r="A17" s="126"/>
      <c r="B17" s="126"/>
      <c r="C17" s="686"/>
      <c r="D17" s="687"/>
      <c r="E17" s="687"/>
      <c r="F17" s="687"/>
      <c r="G17" s="687"/>
      <c r="H17" s="687"/>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7"/>
      <c r="AG17" s="687"/>
      <c r="AH17" s="687"/>
      <c r="AI17" s="687"/>
      <c r="AJ17" s="687"/>
      <c r="AK17" s="687"/>
      <c r="AL17" s="688"/>
      <c r="AM17" s="127"/>
      <c r="AN17" s="127"/>
    </row>
    <row r="18" spans="1:40" s="131" customFormat="1" ht="14.25" customHeight="1" x14ac:dyDescent="0.2">
      <c r="A18" s="128"/>
      <c r="B18" s="128"/>
      <c r="C18" s="686"/>
      <c r="D18" s="687"/>
      <c r="E18" s="687"/>
      <c r="F18" s="687"/>
      <c r="G18" s="687"/>
      <c r="H18" s="687"/>
      <c r="I18" s="687"/>
      <c r="J18" s="687"/>
      <c r="K18" s="687"/>
      <c r="L18" s="687"/>
      <c r="M18" s="687"/>
      <c r="N18" s="687"/>
      <c r="O18" s="687"/>
      <c r="P18" s="687"/>
      <c r="Q18" s="687"/>
      <c r="R18" s="687"/>
      <c r="S18" s="687"/>
      <c r="T18" s="687"/>
      <c r="U18" s="687"/>
      <c r="V18" s="687"/>
      <c r="W18" s="687"/>
      <c r="X18" s="687"/>
      <c r="Y18" s="687"/>
      <c r="Z18" s="687"/>
      <c r="AA18" s="687"/>
      <c r="AB18" s="687"/>
      <c r="AC18" s="687"/>
      <c r="AD18" s="687"/>
      <c r="AE18" s="687"/>
      <c r="AF18" s="687"/>
      <c r="AG18" s="687"/>
      <c r="AH18" s="687"/>
      <c r="AI18" s="687"/>
      <c r="AJ18" s="687"/>
      <c r="AK18" s="687"/>
      <c r="AL18" s="688"/>
      <c r="AM18" s="130"/>
      <c r="AN18" s="130"/>
    </row>
    <row r="19" spans="1:40" ht="15" customHeight="1" x14ac:dyDescent="0.2">
      <c r="A19" s="126"/>
      <c r="B19" s="126"/>
      <c r="C19" s="689"/>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1"/>
      <c r="AM19" s="127"/>
      <c r="AN19" s="127"/>
    </row>
    <row r="20" spans="1:40" ht="6.2" customHeight="1" x14ac:dyDescent="0.2">
      <c r="A20" s="126"/>
      <c r="B20" s="126"/>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27"/>
      <c r="AN20" s="127"/>
    </row>
    <row r="21" spans="1:40" ht="18" customHeight="1" x14ac:dyDescent="0.2">
      <c r="A21" s="126"/>
      <c r="B21" s="126"/>
      <c r="C21" s="667" t="s">
        <v>1485</v>
      </c>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127"/>
      <c r="AN21" s="127"/>
    </row>
    <row r="22" spans="1:40" ht="18" customHeight="1" x14ac:dyDescent="0.2">
      <c r="A22" s="126"/>
      <c r="B22" s="126"/>
      <c r="C22" s="521"/>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127"/>
      <c r="AN22" s="127"/>
    </row>
    <row r="23" spans="1:40" ht="18" customHeight="1" x14ac:dyDescent="0.2">
      <c r="A23" s="126"/>
      <c r="B23" s="126"/>
      <c r="C23" s="521"/>
      <c r="D23" s="521"/>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127"/>
      <c r="AN23" s="127"/>
    </row>
    <row r="24" spans="1:40" ht="18" customHeight="1" x14ac:dyDescent="0.2">
      <c r="A24" s="126"/>
      <c r="B24" s="126"/>
      <c r="C24" s="52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127"/>
      <c r="AN24" s="127"/>
    </row>
    <row r="25" spans="1:40" ht="18" customHeight="1" x14ac:dyDescent="0.2">
      <c r="A25" s="126"/>
      <c r="B25" s="126"/>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127"/>
      <c r="AN25" s="118"/>
    </row>
    <row r="26" spans="1:40" ht="14.85" customHeight="1" x14ac:dyDescent="0.2">
      <c r="A26" s="126"/>
      <c r="B26" s="126"/>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127"/>
      <c r="AN26" s="118"/>
    </row>
    <row r="27" spans="1:40" ht="6.2" customHeight="1" x14ac:dyDescent="0.2">
      <c r="A27" s="126"/>
      <c r="B27" s="126"/>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27"/>
      <c r="AN27" s="127"/>
    </row>
    <row r="28" spans="1:40" s="239" customFormat="1" ht="18" customHeight="1" x14ac:dyDescent="0.2">
      <c r="A28" s="237"/>
      <c r="B28" s="237"/>
      <c r="C28" s="667" t="s">
        <v>1486</v>
      </c>
      <c r="D28" s="667"/>
      <c r="E28" s="667"/>
      <c r="F28" s="667"/>
      <c r="G28" s="667"/>
      <c r="H28" s="667"/>
      <c r="I28" s="667"/>
      <c r="J28" s="667"/>
      <c r="K28" s="667"/>
      <c r="L28" s="667"/>
      <c r="M28" s="667"/>
      <c r="N28" s="667"/>
      <c r="O28" s="667"/>
      <c r="P28" s="667"/>
      <c r="Q28" s="667"/>
      <c r="R28" s="667"/>
      <c r="S28" s="667"/>
      <c r="T28" s="667"/>
      <c r="U28" s="667"/>
      <c r="V28" s="667"/>
      <c r="W28" s="667"/>
      <c r="X28" s="667"/>
      <c r="Y28" s="667"/>
      <c r="Z28" s="667"/>
      <c r="AA28" s="667"/>
      <c r="AB28" s="667"/>
      <c r="AC28" s="667"/>
      <c r="AD28" s="667"/>
      <c r="AE28" s="667"/>
      <c r="AF28" s="667"/>
      <c r="AG28" s="667"/>
      <c r="AH28" s="667"/>
      <c r="AI28" s="667"/>
      <c r="AJ28" s="667"/>
      <c r="AK28" s="667"/>
      <c r="AL28" s="667"/>
      <c r="AM28" s="238"/>
      <c r="AN28" s="238"/>
    </row>
    <row r="29" spans="1:40" s="131" customFormat="1" ht="18" customHeight="1" x14ac:dyDescent="0.2">
      <c r="A29" s="128"/>
      <c r="B29" s="132"/>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109"/>
      <c r="AN29" s="130"/>
    </row>
    <row r="30" spans="1:40" s="131" customFormat="1" ht="18" customHeight="1" x14ac:dyDescent="0.2">
      <c r="A30" s="128"/>
      <c r="B30" s="128"/>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130"/>
      <c r="AN30" s="130"/>
    </row>
    <row r="31" spans="1:40" s="131" customFormat="1" ht="18" customHeight="1" x14ac:dyDescent="0.2">
      <c r="A31" s="128"/>
      <c r="B31" s="132"/>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130"/>
      <c r="AN31" s="130"/>
    </row>
    <row r="32" spans="1:40" s="133" customFormat="1" ht="20.45" customHeight="1" x14ac:dyDescent="0.2">
      <c r="A32" s="128"/>
      <c r="B32" s="128"/>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130"/>
      <c r="AN32" s="130"/>
    </row>
    <row r="33" spans="1:40" ht="15" customHeight="1" x14ac:dyDescent="0.2">
      <c r="A33" s="126"/>
      <c r="B33" s="126"/>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127"/>
      <c r="AN33" s="127"/>
    </row>
    <row r="34" spans="1:40" s="131" customFormat="1" ht="21.95" customHeight="1" x14ac:dyDescent="0.2">
      <c r="A34" s="128"/>
      <c r="B34" s="128"/>
      <c r="C34" s="521"/>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130"/>
      <c r="AN34" s="130"/>
    </row>
    <row r="35" spans="1:40" s="131" customFormat="1" ht="5.0999999999999996" customHeight="1" x14ac:dyDescent="0.2">
      <c r="A35" s="128"/>
      <c r="B35" s="128"/>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30"/>
      <c r="AN35" s="130"/>
    </row>
    <row r="36" spans="1:40" s="131" customFormat="1" ht="24.75" customHeight="1" x14ac:dyDescent="0.2">
      <c r="A36" s="128"/>
      <c r="B36" s="128"/>
      <c r="C36" s="661" t="s">
        <v>1487</v>
      </c>
      <c r="D36" s="662"/>
      <c r="E36" s="662"/>
      <c r="F36" s="662"/>
      <c r="G36" s="662"/>
      <c r="H36" s="662"/>
      <c r="I36" s="662"/>
      <c r="J36" s="662"/>
      <c r="K36" s="663"/>
      <c r="L36" s="664"/>
      <c r="M36" s="665"/>
      <c r="N36" s="666"/>
      <c r="O36" s="160"/>
      <c r="P36" s="160"/>
      <c r="Q36" s="668" t="s">
        <v>1488</v>
      </c>
      <c r="R36" s="669"/>
      <c r="S36" s="669"/>
      <c r="T36" s="669"/>
      <c r="U36" s="669"/>
      <c r="V36" s="669"/>
      <c r="W36" s="669"/>
      <c r="X36" s="669"/>
      <c r="Y36" s="669"/>
      <c r="Z36" s="669"/>
      <c r="AA36" s="669"/>
      <c r="AB36" s="670"/>
      <c r="AC36" s="671"/>
      <c r="AD36" s="672"/>
      <c r="AE36" s="672"/>
      <c r="AF36" s="672"/>
      <c r="AG36" s="672"/>
      <c r="AH36" s="672"/>
      <c r="AI36" s="672"/>
      <c r="AJ36" s="672"/>
      <c r="AK36" s="672"/>
      <c r="AL36" s="673"/>
      <c r="AM36" s="130"/>
      <c r="AN36" s="130"/>
    </row>
    <row r="37" spans="1:40" s="131" customFormat="1" ht="4.5" customHeight="1" x14ac:dyDescent="0.2">
      <c r="A37" s="128"/>
      <c r="B37" s="128"/>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30"/>
      <c r="AN37" s="130"/>
    </row>
    <row r="38" spans="1:40" ht="6.2" customHeight="1" x14ac:dyDescent="0.2">
      <c r="A38" s="126"/>
      <c r="B38" s="235"/>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236"/>
      <c r="AN38" s="127"/>
    </row>
    <row r="39" spans="1:40" ht="16.899999999999999" customHeight="1" x14ac:dyDescent="0.2">
      <c r="A39" s="126"/>
      <c r="B39" s="235"/>
      <c r="C39" s="667" t="s">
        <v>1489</v>
      </c>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c r="AK39" s="667"/>
      <c r="AL39" s="667"/>
      <c r="AM39" s="127"/>
      <c r="AN39" s="127"/>
    </row>
    <row r="40" spans="1:40" ht="16.899999999999999" customHeight="1" x14ac:dyDescent="0.2">
      <c r="A40" s="126"/>
      <c r="B40" s="235"/>
      <c r="C40" s="674"/>
      <c r="D40" s="675"/>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6"/>
      <c r="AM40" s="127"/>
      <c r="AN40" s="127"/>
    </row>
    <row r="41" spans="1:40" ht="16.899999999999999" customHeight="1" x14ac:dyDescent="0.2">
      <c r="A41" s="126"/>
      <c r="B41" s="235"/>
      <c r="C41" s="677"/>
      <c r="D41" s="678"/>
      <c r="E41" s="678"/>
      <c r="F41" s="678"/>
      <c r="G41" s="678"/>
      <c r="H41" s="678"/>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9"/>
      <c r="AM41" s="127"/>
      <c r="AN41" s="127"/>
    </row>
    <row r="42" spans="1:40" ht="16.899999999999999" customHeight="1" x14ac:dyDescent="0.2">
      <c r="A42" s="126"/>
      <c r="B42" s="235"/>
      <c r="C42" s="677"/>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9"/>
      <c r="AM42" s="127"/>
      <c r="AN42" s="127"/>
    </row>
    <row r="43" spans="1:40" ht="16.899999999999999" customHeight="1" x14ac:dyDescent="0.2">
      <c r="A43" s="126"/>
      <c r="B43" s="235"/>
      <c r="C43" s="677"/>
      <c r="D43" s="678"/>
      <c r="E43" s="678"/>
      <c r="F43" s="678"/>
      <c r="G43" s="678"/>
      <c r="H43" s="678"/>
      <c r="I43" s="678"/>
      <c r="J43" s="678"/>
      <c r="K43" s="678"/>
      <c r="L43" s="6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9"/>
      <c r="AM43" s="127"/>
      <c r="AN43" s="127"/>
    </row>
    <row r="44" spans="1:40" ht="16.899999999999999" customHeight="1" x14ac:dyDescent="0.2">
      <c r="A44" s="126"/>
      <c r="B44" s="235"/>
      <c r="C44" s="677"/>
      <c r="D44" s="678"/>
      <c r="E44" s="678"/>
      <c r="F44" s="678"/>
      <c r="G44" s="678"/>
      <c r="H44" s="678"/>
      <c r="I44" s="678"/>
      <c r="J44" s="678"/>
      <c r="K44" s="678"/>
      <c r="L44" s="678"/>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9"/>
      <c r="AM44" s="127"/>
      <c r="AN44" s="127"/>
    </row>
    <row r="45" spans="1:40" ht="16.899999999999999" customHeight="1" x14ac:dyDescent="0.2">
      <c r="A45" s="126"/>
      <c r="B45" s="235"/>
      <c r="C45" s="677"/>
      <c r="D45" s="678"/>
      <c r="E45" s="678"/>
      <c r="F45" s="678"/>
      <c r="G45" s="678"/>
      <c r="H45" s="678"/>
      <c r="I45" s="678"/>
      <c r="J45" s="678"/>
      <c r="K45" s="678"/>
      <c r="L45" s="678"/>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9"/>
      <c r="AM45" s="127"/>
      <c r="AN45" s="127"/>
    </row>
    <row r="46" spans="1:40" ht="16.899999999999999" customHeight="1" x14ac:dyDescent="0.2">
      <c r="A46" s="126"/>
      <c r="B46" s="235"/>
      <c r="C46" s="677"/>
      <c r="D46" s="678"/>
      <c r="E46" s="678"/>
      <c r="F46" s="678"/>
      <c r="G46" s="678"/>
      <c r="H46" s="678"/>
      <c r="I46" s="678"/>
      <c r="J46" s="678"/>
      <c r="K46" s="678"/>
      <c r="L46" s="678"/>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9"/>
      <c r="AM46" s="127"/>
      <c r="AN46" s="127"/>
    </row>
    <row r="47" spans="1:40" ht="16.899999999999999" customHeight="1" x14ac:dyDescent="0.2">
      <c r="A47" s="126"/>
      <c r="B47" s="126"/>
      <c r="C47" s="680"/>
      <c r="D47" s="681"/>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K47" s="681"/>
      <c r="AL47" s="682"/>
      <c r="AM47" s="127"/>
      <c r="AN47" s="127"/>
    </row>
    <row r="48" spans="1:40" ht="7.5" customHeight="1" x14ac:dyDescent="0.2">
      <c r="A48" s="126"/>
      <c r="B48" s="157"/>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1"/>
      <c r="AN48" s="127"/>
    </row>
    <row r="49" spans="1:53" ht="7.5" customHeight="1" x14ac:dyDescent="0.2">
      <c r="A49" s="157"/>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241"/>
    </row>
    <row r="50" spans="1:53" s="137" customFormat="1" ht="15" hidden="1" customHeight="1" x14ac:dyDescent="0.2">
      <c r="A50" s="557" t="s">
        <v>44</v>
      </c>
      <c r="B50" s="557"/>
      <c r="C50" s="557"/>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row>
    <row r="51" spans="1:53" ht="5.0999999999999996" hidden="1" customHeight="1" x14ac:dyDescent="0.2">
      <c r="A51" s="126"/>
      <c r="B51" s="226"/>
      <c r="C51" s="227"/>
      <c r="D51" s="227"/>
      <c r="E51" s="227"/>
      <c r="F51" s="227"/>
      <c r="G51" s="227"/>
      <c r="H51" s="227"/>
      <c r="I51" s="227"/>
      <c r="J51" s="227"/>
      <c r="K51" s="227"/>
      <c r="L51" s="227"/>
      <c r="M51" s="227"/>
      <c r="N51" s="228"/>
      <c r="O51" s="228"/>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6"/>
      <c r="AN51" s="127"/>
    </row>
    <row r="52" spans="1:53" ht="15" hidden="1" customHeight="1" x14ac:dyDescent="0.2">
      <c r="A52" s="126"/>
      <c r="B52" s="202" t="s">
        <v>45</v>
      </c>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c r="AN52" s="127"/>
    </row>
    <row r="53" spans="1:53" ht="12" hidden="1" customHeight="1" x14ac:dyDescent="0.15">
      <c r="A53" s="126"/>
      <c r="B53" s="126"/>
      <c r="C53" s="164"/>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03"/>
      <c r="AC53" s="242"/>
      <c r="AD53" s="242"/>
      <c r="AE53" s="242"/>
      <c r="AF53" s="242"/>
      <c r="AG53" s="242"/>
      <c r="AH53" s="242"/>
      <c r="AI53" s="242"/>
      <c r="AJ53" s="242"/>
      <c r="AK53" s="242"/>
      <c r="AL53" s="243"/>
      <c r="AM53" s="127"/>
      <c r="AN53" s="127"/>
    </row>
    <row r="54" spans="1:53" ht="12" hidden="1" customHeight="1" x14ac:dyDescent="0.15">
      <c r="A54" s="126"/>
      <c r="B54" s="126"/>
      <c r="C54" s="164"/>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3"/>
      <c r="AM54" s="127"/>
      <c r="AN54" s="127"/>
    </row>
    <row r="55" spans="1:53" ht="12" hidden="1" customHeight="1" x14ac:dyDescent="0.15">
      <c r="A55" s="126"/>
      <c r="B55" s="126"/>
      <c r="C55" s="164"/>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3"/>
      <c r="AM55" s="127"/>
      <c r="AN55" s="127"/>
    </row>
    <row r="56" spans="1:53" ht="12" hidden="1" customHeight="1" x14ac:dyDescent="0.15">
      <c r="A56" s="126"/>
      <c r="B56" s="126"/>
      <c r="C56" s="164"/>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c r="AJ56" s="242"/>
      <c r="AK56" s="242"/>
      <c r="AL56" s="243"/>
      <c r="AM56" s="127"/>
      <c r="AN56" s="127"/>
    </row>
    <row r="57" spans="1:53" ht="12" hidden="1" customHeight="1" x14ac:dyDescent="0.15">
      <c r="A57" s="126"/>
      <c r="B57" s="126"/>
      <c r="C57" s="164"/>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3"/>
      <c r="AM57" s="127"/>
      <c r="AN57" s="127"/>
    </row>
    <row r="58" spans="1:53" ht="12" hidden="1" customHeight="1" x14ac:dyDescent="0.2">
      <c r="A58" s="126"/>
      <c r="B58" s="126"/>
      <c r="C58" s="244"/>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c r="AI58" s="242"/>
      <c r="AJ58" s="242"/>
      <c r="AK58" s="242"/>
      <c r="AL58" s="243"/>
      <c r="AM58" s="127"/>
      <c r="AN58" s="127"/>
    </row>
    <row r="59" spans="1:53" ht="12" hidden="1" customHeight="1" x14ac:dyDescent="0.2">
      <c r="A59" s="126"/>
      <c r="B59" s="126"/>
      <c r="C59" s="244"/>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3"/>
      <c r="AM59" s="127"/>
      <c r="AN59" s="127"/>
    </row>
    <row r="60" spans="1:53" s="131" customFormat="1" ht="9.9499999999999993" hidden="1" customHeight="1" x14ac:dyDescent="0.2">
      <c r="A60" s="133"/>
      <c r="B60" s="126"/>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127"/>
      <c r="AN60" s="130"/>
    </row>
    <row r="61" spans="1:53" s="131" customFormat="1" ht="15" hidden="1" customHeight="1" x14ac:dyDescent="0.2">
      <c r="A61" s="133"/>
      <c r="B61" s="625" t="s">
        <v>46</v>
      </c>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130"/>
    </row>
    <row r="62" spans="1:53" s="108" customFormat="1" ht="11.1" hidden="1" customHeight="1" x14ac:dyDescent="0.2">
      <c r="A62" s="133"/>
      <c r="B62" s="128"/>
      <c r="C62" s="245" t="s">
        <v>12</v>
      </c>
      <c r="D62" s="246"/>
      <c r="E62" s="246"/>
      <c r="F62" s="246"/>
      <c r="G62" s="246"/>
      <c r="H62" s="246"/>
      <c r="I62" s="246"/>
      <c r="J62" s="246"/>
      <c r="K62" s="246"/>
      <c r="L62" s="246"/>
      <c r="M62" s="246"/>
      <c r="N62" s="246"/>
      <c r="O62" s="246"/>
      <c r="P62" s="246"/>
      <c r="Q62" s="246"/>
      <c r="R62" s="246"/>
      <c r="S62" s="247"/>
      <c r="T62" s="658"/>
      <c r="U62" s="659"/>
      <c r="V62" s="659"/>
      <c r="W62" s="659"/>
      <c r="X62" s="659"/>
      <c r="Y62" s="659"/>
      <c r="Z62" s="659"/>
      <c r="AA62" s="659"/>
      <c r="AB62" s="659"/>
      <c r="AC62" s="659"/>
      <c r="AD62" s="659"/>
      <c r="AE62" s="659"/>
      <c r="AF62" s="659"/>
      <c r="AG62" s="659"/>
      <c r="AH62" s="659"/>
      <c r="AI62" s="659"/>
      <c r="AJ62" s="659"/>
      <c r="AK62" s="659"/>
      <c r="AL62" s="660"/>
      <c r="AM62" s="130"/>
      <c r="AN62" s="130"/>
      <c r="AX62" s="152"/>
      <c r="AY62" s="152"/>
      <c r="AZ62" s="152"/>
      <c r="BA62" s="152"/>
    </row>
    <row r="63" spans="1:53" s="108" customFormat="1" ht="9" hidden="1" x14ac:dyDescent="0.15">
      <c r="A63" s="146"/>
      <c r="B63" s="128"/>
      <c r="C63" s="147"/>
      <c r="D63" s="133"/>
      <c r="E63" s="133"/>
      <c r="F63" s="148"/>
      <c r="G63" s="148"/>
      <c r="H63" s="148"/>
      <c r="I63" s="148"/>
      <c r="J63" s="148"/>
      <c r="K63" s="133"/>
      <c r="L63" s="133"/>
      <c r="M63" s="133"/>
      <c r="N63" s="133"/>
      <c r="O63" s="133"/>
      <c r="P63" s="133"/>
      <c r="Q63" s="149"/>
      <c r="R63" s="149"/>
      <c r="S63" s="130"/>
      <c r="T63" s="248" t="s">
        <v>1318</v>
      </c>
      <c r="U63" s="249"/>
      <c r="V63" s="249"/>
      <c r="W63" s="249"/>
      <c r="X63" s="249"/>
      <c r="Y63" s="249"/>
      <c r="Z63" s="249"/>
      <c r="AA63" s="249"/>
      <c r="AB63" s="249"/>
      <c r="AC63" s="249"/>
      <c r="AD63" s="249"/>
      <c r="AE63" s="249"/>
      <c r="AF63" s="249"/>
      <c r="AG63" s="249"/>
      <c r="AH63" s="249"/>
      <c r="AI63" s="249"/>
      <c r="AJ63" s="249"/>
      <c r="AK63" s="249"/>
      <c r="AL63" s="250"/>
      <c r="AM63" s="130"/>
      <c r="AN63" s="130"/>
      <c r="AX63" s="152"/>
      <c r="AY63" s="152"/>
      <c r="AZ63" s="152"/>
      <c r="BA63" s="152"/>
    </row>
    <row r="64" spans="1:53" s="108" customFormat="1" ht="9" hidden="1" x14ac:dyDescent="0.15">
      <c r="A64" s="146"/>
      <c r="B64" s="128"/>
      <c r="C64" s="147"/>
      <c r="D64" s="133"/>
      <c r="E64" s="133"/>
      <c r="F64" s="148"/>
      <c r="G64" s="148"/>
      <c r="H64" s="148"/>
      <c r="I64" s="148"/>
      <c r="J64" s="148"/>
      <c r="K64" s="133"/>
      <c r="L64" s="133"/>
      <c r="M64" s="133"/>
      <c r="N64" s="133"/>
      <c r="O64" s="133"/>
      <c r="P64" s="133"/>
      <c r="Q64" s="149"/>
      <c r="R64" s="149"/>
      <c r="S64" s="130"/>
      <c r="T64" s="248" t="s">
        <v>1319</v>
      </c>
      <c r="U64" s="150"/>
      <c r="V64" s="150"/>
      <c r="W64" s="150"/>
      <c r="X64" s="150"/>
      <c r="Y64" s="150"/>
      <c r="Z64" s="150"/>
      <c r="AA64" s="150"/>
      <c r="AB64" s="150"/>
      <c r="AC64" s="150"/>
      <c r="AD64" s="150"/>
      <c r="AE64" s="150"/>
      <c r="AF64" s="150"/>
      <c r="AG64" s="150"/>
      <c r="AH64" s="150"/>
      <c r="AI64" s="150"/>
      <c r="AJ64" s="150"/>
      <c r="AK64" s="150"/>
      <c r="AL64" s="151"/>
      <c r="AM64" s="130"/>
      <c r="AN64" s="130"/>
      <c r="AX64" s="152"/>
      <c r="AY64" s="152"/>
      <c r="AZ64" s="152"/>
      <c r="BA64" s="152"/>
    </row>
    <row r="65" spans="1:53" s="108" customFormat="1" ht="9" hidden="1" x14ac:dyDescent="0.15">
      <c r="A65" s="146"/>
      <c r="B65" s="128"/>
      <c r="C65" s="147"/>
      <c r="D65" s="133"/>
      <c r="E65" s="133"/>
      <c r="F65" s="148"/>
      <c r="G65" s="148"/>
      <c r="H65" s="148"/>
      <c r="I65" s="148"/>
      <c r="J65" s="148"/>
      <c r="K65" s="133"/>
      <c r="L65" s="133"/>
      <c r="M65" s="133"/>
      <c r="N65" s="133"/>
      <c r="O65" s="133"/>
      <c r="P65" s="133"/>
      <c r="Q65" s="149"/>
      <c r="R65" s="149"/>
      <c r="S65" s="130"/>
      <c r="T65" s="248"/>
      <c r="U65" s="249"/>
      <c r="V65" s="249"/>
      <c r="W65" s="249"/>
      <c r="X65" s="249"/>
      <c r="Y65" s="249"/>
      <c r="Z65" s="249"/>
      <c r="AA65" s="249"/>
      <c r="AB65" s="249"/>
      <c r="AC65" s="249"/>
      <c r="AD65" s="249"/>
      <c r="AE65" s="249"/>
      <c r="AF65" s="249"/>
      <c r="AG65" s="249"/>
      <c r="AH65" s="249"/>
      <c r="AI65" s="249"/>
      <c r="AJ65" s="249"/>
      <c r="AK65" s="249"/>
      <c r="AL65" s="250"/>
      <c r="AM65" s="130"/>
      <c r="AN65" s="130"/>
      <c r="AX65" s="152"/>
      <c r="AY65" s="152"/>
      <c r="AZ65" s="152"/>
      <c r="BA65" s="152"/>
    </row>
    <row r="66" spans="1:53" s="108" customFormat="1" ht="11.1" hidden="1" customHeight="1" x14ac:dyDescent="0.15">
      <c r="A66" s="146"/>
      <c r="B66" s="128"/>
      <c r="C66" s="147"/>
      <c r="D66" s="133"/>
      <c r="E66" s="133"/>
      <c r="F66" s="148"/>
      <c r="G66" s="148"/>
      <c r="H66" s="148"/>
      <c r="I66" s="148"/>
      <c r="J66" s="148"/>
      <c r="K66" s="133"/>
      <c r="L66" s="133"/>
      <c r="M66" s="133"/>
      <c r="N66" s="133"/>
      <c r="O66" s="133"/>
      <c r="P66" s="133"/>
      <c r="Q66" s="149"/>
      <c r="R66" s="149"/>
      <c r="S66" s="130"/>
      <c r="T66" s="248"/>
      <c r="U66" s="150"/>
      <c r="V66" s="150"/>
      <c r="W66" s="150"/>
      <c r="X66" s="150"/>
      <c r="Y66" s="150"/>
      <c r="Z66" s="150"/>
      <c r="AA66" s="150"/>
      <c r="AB66" s="150"/>
      <c r="AC66" s="150"/>
      <c r="AD66" s="150"/>
      <c r="AE66" s="150"/>
      <c r="AF66" s="150"/>
      <c r="AG66" s="150"/>
      <c r="AH66" s="150"/>
      <c r="AI66" s="150"/>
      <c r="AJ66" s="150"/>
      <c r="AK66" s="150"/>
      <c r="AL66" s="151"/>
      <c r="AM66" s="130"/>
      <c r="AN66" s="130"/>
      <c r="AX66" s="152"/>
      <c r="AY66" s="152"/>
      <c r="AZ66" s="152"/>
      <c r="BA66" s="152"/>
    </row>
    <row r="67" spans="1:53" s="108" customFormat="1" ht="9" hidden="1" x14ac:dyDescent="0.15">
      <c r="A67" s="146"/>
      <c r="B67" s="128"/>
      <c r="C67" s="147"/>
      <c r="D67" s="133"/>
      <c r="E67" s="133"/>
      <c r="F67" s="148"/>
      <c r="G67" s="148"/>
      <c r="H67" s="148"/>
      <c r="I67" s="148"/>
      <c r="J67" s="148"/>
      <c r="K67" s="133"/>
      <c r="L67" s="133"/>
      <c r="M67" s="133"/>
      <c r="N67" s="133"/>
      <c r="O67" s="133"/>
      <c r="P67" s="133"/>
      <c r="Q67" s="149"/>
      <c r="R67" s="149"/>
      <c r="S67" s="130"/>
      <c r="T67" s="248"/>
      <c r="U67" s="150"/>
      <c r="V67" s="150"/>
      <c r="W67" s="150"/>
      <c r="X67" s="150"/>
      <c r="Y67" s="150"/>
      <c r="Z67" s="150"/>
      <c r="AA67" s="150"/>
      <c r="AB67" s="150"/>
      <c r="AC67" s="150"/>
      <c r="AD67" s="150"/>
      <c r="AE67" s="150"/>
      <c r="AF67" s="150"/>
      <c r="AG67" s="150"/>
      <c r="AH67" s="150"/>
      <c r="AI67" s="150"/>
      <c r="AJ67" s="150"/>
      <c r="AK67" s="150"/>
      <c r="AL67" s="151"/>
      <c r="AM67" s="130"/>
      <c r="AN67" s="130"/>
      <c r="AX67" s="152"/>
      <c r="AY67" s="152"/>
      <c r="AZ67" s="152"/>
      <c r="BA67" s="152"/>
    </row>
    <row r="68" spans="1:53" s="108" customFormat="1" ht="9" hidden="1" x14ac:dyDescent="0.15">
      <c r="A68" s="146"/>
      <c r="B68" s="128"/>
      <c r="C68" s="147"/>
      <c r="D68" s="133"/>
      <c r="E68" s="133"/>
      <c r="F68" s="148"/>
      <c r="G68" s="148"/>
      <c r="H68" s="148"/>
      <c r="I68" s="148"/>
      <c r="J68" s="148"/>
      <c r="K68" s="133"/>
      <c r="L68" s="133"/>
      <c r="M68" s="133"/>
      <c r="N68" s="133"/>
      <c r="O68" s="133"/>
      <c r="P68" s="133"/>
      <c r="Q68" s="149"/>
      <c r="R68" s="149"/>
      <c r="S68" s="130"/>
      <c r="T68" s="248"/>
      <c r="U68" s="150"/>
      <c r="V68" s="150"/>
      <c r="W68" s="150"/>
      <c r="X68" s="150"/>
      <c r="Y68" s="150"/>
      <c r="Z68" s="150"/>
      <c r="AA68" s="150"/>
      <c r="AB68" s="150"/>
      <c r="AC68" s="150"/>
      <c r="AD68" s="150"/>
      <c r="AE68" s="150"/>
      <c r="AF68" s="150"/>
      <c r="AG68" s="150"/>
      <c r="AH68" s="150"/>
      <c r="AI68" s="150"/>
      <c r="AJ68" s="150"/>
      <c r="AK68" s="150"/>
      <c r="AL68" s="151"/>
      <c r="AM68" s="130"/>
      <c r="AN68" s="130"/>
      <c r="AX68" s="152"/>
      <c r="AY68" s="152"/>
      <c r="AZ68" s="152"/>
      <c r="BA68" s="152"/>
    </row>
    <row r="69" spans="1:53" s="108" customFormat="1" ht="11.1" hidden="1" customHeight="1" x14ac:dyDescent="0.15">
      <c r="A69" s="146"/>
      <c r="B69" s="128"/>
      <c r="C69" s="147"/>
      <c r="D69" s="133"/>
      <c r="E69" s="133"/>
      <c r="F69" s="148"/>
      <c r="G69" s="148"/>
      <c r="H69" s="148"/>
      <c r="I69" s="148"/>
      <c r="J69" s="148"/>
      <c r="K69" s="133"/>
      <c r="L69" s="133"/>
      <c r="M69" s="133"/>
      <c r="N69" s="133"/>
      <c r="O69" s="133"/>
      <c r="P69" s="133"/>
      <c r="Q69" s="149"/>
      <c r="R69" s="149"/>
      <c r="S69" s="130"/>
      <c r="T69" s="150"/>
      <c r="U69" s="150"/>
      <c r="V69" s="150"/>
      <c r="W69" s="150"/>
      <c r="X69" s="150"/>
      <c r="Y69" s="150"/>
      <c r="Z69" s="150"/>
      <c r="AA69" s="150"/>
      <c r="AB69" s="150"/>
      <c r="AC69" s="150"/>
      <c r="AD69" s="150"/>
      <c r="AE69" s="150"/>
      <c r="AF69" s="150"/>
      <c r="AG69" s="150"/>
      <c r="AH69" s="150"/>
      <c r="AI69" s="150"/>
      <c r="AJ69" s="150"/>
      <c r="AK69" s="150"/>
      <c r="AL69" s="151"/>
      <c r="AM69" s="130"/>
      <c r="AN69" s="130"/>
      <c r="AX69" s="152"/>
      <c r="AY69" s="152"/>
      <c r="AZ69" s="152"/>
      <c r="BA69" s="152"/>
    </row>
    <row r="70" spans="1:53" s="111" customFormat="1" ht="11.1" hidden="1" customHeight="1" x14ac:dyDescent="0.15">
      <c r="A70" s="146"/>
      <c r="B70" s="128"/>
      <c r="C70" s="147"/>
      <c r="D70" s="133"/>
      <c r="E70" s="133"/>
      <c r="F70" s="148"/>
      <c r="G70" s="148"/>
      <c r="H70" s="148"/>
      <c r="I70" s="148"/>
      <c r="J70" s="148"/>
      <c r="K70" s="133"/>
      <c r="L70" s="133"/>
      <c r="M70" s="133"/>
      <c r="N70" s="133"/>
      <c r="O70" s="133"/>
      <c r="P70" s="133"/>
      <c r="Q70" s="149"/>
      <c r="R70" s="149"/>
      <c r="S70" s="130"/>
      <c r="T70" s="150"/>
      <c r="U70" s="150"/>
      <c r="V70" s="150"/>
      <c r="W70" s="150"/>
      <c r="X70" s="150"/>
      <c r="Y70" s="150"/>
      <c r="Z70" s="150"/>
      <c r="AA70" s="150"/>
      <c r="AB70" s="150"/>
      <c r="AC70" s="150"/>
      <c r="AD70" s="150"/>
      <c r="AE70" s="150"/>
      <c r="AF70" s="150"/>
      <c r="AG70" s="150"/>
      <c r="AH70" s="150"/>
      <c r="AI70" s="150"/>
      <c r="AJ70" s="150"/>
      <c r="AK70" s="150"/>
      <c r="AL70" s="151"/>
      <c r="AM70" s="130"/>
      <c r="AN70" s="130"/>
      <c r="AX70" s="153"/>
      <c r="AY70" s="153"/>
      <c r="AZ70" s="153"/>
      <c r="BA70" s="153"/>
    </row>
    <row r="71" spans="1:53" s="111" customFormat="1" ht="11.1" hidden="1" customHeight="1" x14ac:dyDescent="0.2">
      <c r="A71" s="146"/>
      <c r="B71" s="128"/>
      <c r="C71" s="128"/>
      <c r="D71" s="133"/>
      <c r="E71" s="133"/>
      <c r="F71" s="133"/>
      <c r="G71" s="133"/>
      <c r="H71" s="133"/>
      <c r="I71" s="133"/>
      <c r="J71" s="133"/>
      <c r="K71" s="133"/>
      <c r="L71" s="133"/>
      <c r="M71" s="133"/>
      <c r="N71" s="133"/>
      <c r="O71" s="133"/>
      <c r="P71" s="133"/>
      <c r="Q71" s="149"/>
      <c r="R71" s="149"/>
      <c r="S71" s="130"/>
      <c r="T71" s="150"/>
      <c r="U71" s="150"/>
      <c r="V71" s="150"/>
      <c r="W71" s="150"/>
      <c r="X71" s="150"/>
      <c r="Y71" s="150"/>
      <c r="Z71" s="150"/>
      <c r="AA71" s="150"/>
      <c r="AB71" s="150"/>
      <c r="AC71" s="150"/>
      <c r="AD71" s="150"/>
      <c r="AE71" s="150"/>
      <c r="AF71" s="150"/>
      <c r="AG71" s="150"/>
      <c r="AH71" s="150"/>
      <c r="AI71" s="150"/>
      <c r="AJ71" s="150"/>
      <c r="AK71" s="150"/>
      <c r="AL71" s="151"/>
      <c r="AM71" s="130"/>
      <c r="AN71" s="130"/>
      <c r="AX71" s="153"/>
      <c r="AY71" s="153"/>
      <c r="AZ71" s="153"/>
      <c r="BA71" s="153"/>
    </row>
    <row r="72" spans="1:53" s="111" customFormat="1" ht="11.1" hidden="1" customHeight="1" x14ac:dyDescent="0.2">
      <c r="A72" s="146"/>
      <c r="B72" s="128"/>
      <c r="C72" s="128"/>
      <c r="D72" s="133"/>
      <c r="E72" s="133"/>
      <c r="F72" s="133"/>
      <c r="G72" s="133"/>
      <c r="H72" s="133"/>
      <c r="I72" s="133"/>
      <c r="J72" s="133"/>
      <c r="K72" s="133"/>
      <c r="L72" s="133"/>
      <c r="M72" s="133"/>
      <c r="N72" s="133"/>
      <c r="O72" s="133"/>
      <c r="P72" s="133"/>
      <c r="Q72" s="149"/>
      <c r="R72" s="149"/>
      <c r="S72" s="130"/>
      <c r="T72" s="150"/>
      <c r="U72" s="150"/>
      <c r="V72" s="150"/>
      <c r="W72" s="150"/>
      <c r="X72" s="150"/>
      <c r="Y72" s="150"/>
      <c r="Z72" s="150"/>
      <c r="AA72" s="150"/>
      <c r="AB72" s="150"/>
      <c r="AC72" s="150"/>
      <c r="AD72" s="150"/>
      <c r="AE72" s="150"/>
      <c r="AF72" s="150"/>
      <c r="AG72" s="150"/>
      <c r="AH72" s="150"/>
      <c r="AI72" s="150"/>
      <c r="AJ72" s="150"/>
      <c r="AK72" s="150"/>
      <c r="AL72" s="151"/>
      <c r="AM72" s="130"/>
      <c r="AN72" s="130"/>
      <c r="AX72" s="153"/>
      <c r="AY72" s="153"/>
      <c r="AZ72" s="153"/>
      <c r="BA72" s="153"/>
    </row>
    <row r="73" spans="1:53" s="111" customFormat="1" ht="11.1" hidden="1" customHeight="1" x14ac:dyDescent="0.2">
      <c r="A73" s="146"/>
      <c r="B73" s="128"/>
      <c r="C73" s="128"/>
      <c r="D73" s="133"/>
      <c r="E73" s="133"/>
      <c r="F73" s="133"/>
      <c r="G73" s="133"/>
      <c r="H73" s="133"/>
      <c r="I73" s="133"/>
      <c r="J73" s="133"/>
      <c r="K73" s="133"/>
      <c r="L73" s="133"/>
      <c r="M73" s="133"/>
      <c r="N73" s="133"/>
      <c r="O73" s="133"/>
      <c r="P73" s="133"/>
      <c r="Q73" s="149"/>
      <c r="R73" s="149"/>
      <c r="S73" s="130"/>
      <c r="T73" s="150"/>
      <c r="U73" s="150"/>
      <c r="V73" s="150"/>
      <c r="W73" s="150"/>
      <c r="X73" s="150"/>
      <c r="Y73" s="150"/>
      <c r="Z73" s="150"/>
      <c r="AA73" s="150"/>
      <c r="AB73" s="150"/>
      <c r="AC73" s="150"/>
      <c r="AD73" s="150"/>
      <c r="AE73" s="150"/>
      <c r="AF73" s="150"/>
      <c r="AG73" s="150"/>
      <c r="AH73" s="150"/>
      <c r="AI73" s="150"/>
      <c r="AJ73" s="150"/>
      <c r="AK73" s="150"/>
      <c r="AL73" s="151"/>
      <c r="AM73" s="130"/>
      <c r="AN73" s="130"/>
      <c r="AX73" s="153"/>
      <c r="AY73" s="153"/>
      <c r="AZ73" s="153"/>
      <c r="BA73" s="153"/>
    </row>
    <row r="74" spans="1:53" s="111" customFormat="1" ht="11.1" hidden="1" customHeight="1" x14ac:dyDescent="0.2">
      <c r="A74" s="146"/>
      <c r="B74" s="128"/>
      <c r="C74" s="128"/>
      <c r="D74" s="133"/>
      <c r="E74" s="133"/>
      <c r="F74" s="133"/>
      <c r="G74" s="133"/>
      <c r="H74" s="133"/>
      <c r="I74" s="133"/>
      <c r="J74" s="133"/>
      <c r="K74" s="133"/>
      <c r="L74" s="133"/>
      <c r="M74" s="133"/>
      <c r="N74" s="133"/>
      <c r="O74" s="133"/>
      <c r="P74" s="133"/>
      <c r="Q74" s="149"/>
      <c r="R74" s="149"/>
      <c r="S74" s="130"/>
      <c r="T74" s="150"/>
      <c r="U74" s="150"/>
      <c r="V74" s="150"/>
      <c r="W74" s="150"/>
      <c r="X74" s="150"/>
      <c r="Y74" s="150"/>
      <c r="Z74" s="150"/>
      <c r="AA74" s="150"/>
      <c r="AB74" s="150"/>
      <c r="AC74" s="150"/>
      <c r="AD74" s="150"/>
      <c r="AE74" s="150"/>
      <c r="AF74" s="150"/>
      <c r="AG74" s="150"/>
      <c r="AH74" s="150"/>
      <c r="AI74" s="150"/>
      <c r="AJ74" s="150"/>
      <c r="AK74" s="150"/>
      <c r="AL74" s="151"/>
      <c r="AM74" s="130"/>
      <c r="AN74" s="130"/>
      <c r="AX74" s="153"/>
      <c r="AY74" s="153"/>
      <c r="AZ74" s="153"/>
      <c r="BA74" s="153"/>
    </row>
    <row r="75" spans="1:53" s="111" customFormat="1" ht="11.1" hidden="1" customHeight="1" x14ac:dyDescent="0.2">
      <c r="A75" s="146"/>
      <c r="B75" s="128"/>
      <c r="C75" s="128"/>
      <c r="D75" s="133"/>
      <c r="E75" s="133"/>
      <c r="F75" s="133"/>
      <c r="G75" s="133"/>
      <c r="H75" s="133"/>
      <c r="I75" s="133"/>
      <c r="J75" s="133"/>
      <c r="K75" s="133"/>
      <c r="L75" s="133"/>
      <c r="M75" s="133"/>
      <c r="N75" s="133"/>
      <c r="O75" s="133"/>
      <c r="P75" s="133"/>
      <c r="Q75" s="149"/>
      <c r="R75" s="149"/>
      <c r="S75" s="130"/>
      <c r="T75" s="150"/>
      <c r="U75" s="150"/>
      <c r="V75" s="150"/>
      <c r="W75" s="150"/>
      <c r="X75" s="150"/>
      <c r="Y75" s="150"/>
      <c r="Z75" s="150"/>
      <c r="AA75" s="150"/>
      <c r="AB75" s="150"/>
      <c r="AC75" s="150"/>
      <c r="AD75" s="150"/>
      <c r="AE75" s="150"/>
      <c r="AF75" s="150"/>
      <c r="AG75" s="150"/>
      <c r="AH75" s="150"/>
      <c r="AI75" s="150"/>
      <c r="AJ75" s="150"/>
      <c r="AK75" s="150"/>
      <c r="AL75" s="151"/>
      <c r="AM75" s="130"/>
      <c r="AN75" s="130"/>
      <c r="AX75" s="153"/>
      <c r="AY75" s="153"/>
      <c r="AZ75" s="153"/>
      <c r="BA75" s="153"/>
    </row>
    <row r="76" spans="1:53" s="111" customFormat="1" ht="11.1" hidden="1" customHeight="1" x14ac:dyDescent="0.2">
      <c r="A76" s="146"/>
      <c r="B76" s="128"/>
      <c r="C76" s="128"/>
      <c r="D76" s="133"/>
      <c r="E76" s="133"/>
      <c r="F76" s="133"/>
      <c r="G76" s="133"/>
      <c r="H76" s="133"/>
      <c r="I76" s="133"/>
      <c r="J76" s="133"/>
      <c r="K76" s="133"/>
      <c r="L76" s="133"/>
      <c r="M76" s="133"/>
      <c r="N76" s="133"/>
      <c r="O76" s="133"/>
      <c r="P76" s="133"/>
      <c r="Q76" s="149"/>
      <c r="R76" s="149"/>
      <c r="S76" s="130"/>
      <c r="T76" s="150"/>
      <c r="U76" s="150"/>
      <c r="V76" s="150"/>
      <c r="W76" s="150"/>
      <c r="X76" s="150"/>
      <c r="Y76" s="150"/>
      <c r="Z76" s="150"/>
      <c r="AA76" s="150"/>
      <c r="AB76" s="150"/>
      <c r="AC76" s="150"/>
      <c r="AD76" s="150"/>
      <c r="AE76" s="150"/>
      <c r="AF76" s="150"/>
      <c r="AG76" s="150"/>
      <c r="AH76" s="150"/>
      <c r="AI76" s="150"/>
      <c r="AJ76" s="150"/>
      <c r="AK76" s="150"/>
      <c r="AL76" s="151"/>
      <c r="AM76" s="130"/>
      <c r="AN76" s="130"/>
      <c r="AX76" s="153"/>
      <c r="AY76" s="153"/>
      <c r="AZ76" s="153"/>
      <c r="BA76" s="153"/>
    </row>
    <row r="77" spans="1:53" s="111" customFormat="1" ht="11.1" hidden="1" customHeight="1" x14ac:dyDescent="0.2">
      <c r="A77" s="146"/>
      <c r="B77" s="128"/>
      <c r="C77" s="128"/>
      <c r="D77" s="133"/>
      <c r="E77" s="133"/>
      <c r="F77" s="133"/>
      <c r="G77" s="133"/>
      <c r="H77" s="133"/>
      <c r="I77" s="133"/>
      <c r="J77" s="133"/>
      <c r="K77" s="133"/>
      <c r="L77" s="133"/>
      <c r="M77" s="133"/>
      <c r="N77" s="133"/>
      <c r="O77" s="133"/>
      <c r="P77" s="133"/>
      <c r="Q77" s="149"/>
      <c r="R77" s="149"/>
      <c r="S77" s="130"/>
      <c r="T77" s="150"/>
      <c r="U77" s="150"/>
      <c r="V77" s="150"/>
      <c r="W77" s="150"/>
      <c r="X77" s="150"/>
      <c r="Y77" s="150"/>
      <c r="Z77" s="150"/>
      <c r="AA77" s="150"/>
      <c r="AB77" s="150"/>
      <c r="AC77" s="150"/>
      <c r="AD77" s="150"/>
      <c r="AE77" s="150"/>
      <c r="AF77" s="150"/>
      <c r="AG77" s="150"/>
      <c r="AH77" s="150"/>
      <c r="AI77" s="150"/>
      <c r="AJ77" s="150"/>
      <c r="AK77" s="150"/>
      <c r="AL77" s="151"/>
      <c r="AM77" s="130"/>
      <c r="AN77" s="130"/>
      <c r="AX77" s="153"/>
      <c r="AY77" s="153"/>
      <c r="AZ77" s="153"/>
      <c r="BA77" s="153"/>
    </row>
    <row r="78" spans="1:53" s="111" customFormat="1" ht="11.1" hidden="1" customHeight="1" x14ac:dyDescent="0.2">
      <c r="A78" s="146"/>
      <c r="B78" s="128"/>
      <c r="C78" s="128"/>
      <c r="D78" s="133"/>
      <c r="E78" s="133"/>
      <c r="F78" s="133"/>
      <c r="G78" s="133"/>
      <c r="H78" s="133"/>
      <c r="I78" s="133"/>
      <c r="J78" s="133"/>
      <c r="K78" s="133"/>
      <c r="L78" s="133"/>
      <c r="M78" s="133"/>
      <c r="N78" s="133"/>
      <c r="O78" s="133"/>
      <c r="P78" s="133"/>
      <c r="Q78" s="149"/>
      <c r="R78" s="149"/>
      <c r="S78" s="130"/>
      <c r="T78" s="150"/>
      <c r="U78" s="150"/>
      <c r="V78" s="150"/>
      <c r="W78" s="150"/>
      <c r="X78" s="150"/>
      <c r="Y78" s="150"/>
      <c r="Z78" s="150"/>
      <c r="AA78" s="150"/>
      <c r="AB78" s="150"/>
      <c r="AC78" s="150"/>
      <c r="AD78" s="150"/>
      <c r="AE78" s="150"/>
      <c r="AF78" s="150"/>
      <c r="AG78" s="150"/>
      <c r="AH78" s="150"/>
      <c r="AI78" s="150"/>
      <c r="AJ78" s="150"/>
      <c r="AK78" s="150"/>
      <c r="AL78" s="151"/>
      <c r="AM78" s="130"/>
      <c r="AN78" s="130"/>
      <c r="AX78" s="153"/>
      <c r="AY78" s="153"/>
      <c r="AZ78" s="153"/>
      <c r="BA78" s="153"/>
    </row>
    <row r="79" spans="1:53" s="111" customFormat="1" ht="11.1" hidden="1" customHeight="1" x14ac:dyDescent="0.2">
      <c r="A79" s="146"/>
      <c r="B79" s="128"/>
      <c r="C79" s="128"/>
      <c r="D79" s="133"/>
      <c r="E79" s="133"/>
      <c r="F79" s="133"/>
      <c r="G79" s="133"/>
      <c r="H79" s="133"/>
      <c r="I79" s="133"/>
      <c r="J79" s="133"/>
      <c r="K79" s="133"/>
      <c r="L79" s="133"/>
      <c r="M79" s="133"/>
      <c r="N79" s="133"/>
      <c r="O79" s="133"/>
      <c r="P79" s="133"/>
      <c r="Q79" s="149"/>
      <c r="R79" s="149"/>
      <c r="S79" s="130"/>
      <c r="T79" s="150"/>
      <c r="U79" s="150"/>
      <c r="V79" s="150"/>
      <c r="W79" s="150"/>
      <c r="X79" s="150"/>
      <c r="Y79" s="150"/>
      <c r="Z79" s="150"/>
      <c r="AA79" s="150"/>
      <c r="AB79" s="150"/>
      <c r="AC79" s="150"/>
      <c r="AD79" s="150"/>
      <c r="AE79" s="150"/>
      <c r="AF79" s="150"/>
      <c r="AG79" s="150"/>
      <c r="AH79" s="150"/>
      <c r="AI79" s="150"/>
      <c r="AJ79" s="150"/>
      <c r="AK79" s="150"/>
      <c r="AL79" s="151"/>
      <c r="AM79" s="130"/>
      <c r="AN79" s="130"/>
      <c r="AX79" s="153"/>
      <c r="AY79" s="153"/>
      <c r="AZ79" s="153"/>
      <c r="BA79" s="153"/>
    </row>
    <row r="80" spans="1:53" s="111" customFormat="1" ht="11.1" hidden="1" customHeight="1" x14ac:dyDescent="0.2">
      <c r="A80" s="146"/>
      <c r="B80" s="128"/>
      <c r="C80" s="128"/>
      <c r="D80" s="133"/>
      <c r="E80" s="133"/>
      <c r="F80" s="133"/>
      <c r="G80" s="133"/>
      <c r="H80" s="133"/>
      <c r="I80" s="133"/>
      <c r="J80" s="133"/>
      <c r="K80" s="133"/>
      <c r="L80" s="133"/>
      <c r="M80" s="133"/>
      <c r="N80" s="133"/>
      <c r="O80" s="133"/>
      <c r="P80" s="133"/>
      <c r="Q80" s="149"/>
      <c r="R80" s="149"/>
      <c r="S80" s="130"/>
      <c r="T80" s="150"/>
      <c r="U80" s="150"/>
      <c r="V80" s="150"/>
      <c r="W80" s="150"/>
      <c r="X80" s="150"/>
      <c r="Y80" s="150"/>
      <c r="Z80" s="150"/>
      <c r="AA80" s="150"/>
      <c r="AB80" s="150"/>
      <c r="AC80" s="150"/>
      <c r="AD80" s="150"/>
      <c r="AE80" s="150"/>
      <c r="AF80" s="150"/>
      <c r="AG80" s="150"/>
      <c r="AH80" s="150"/>
      <c r="AI80" s="150"/>
      <c r="AJ80" s="150"/>
      <c r="AK80" s="150"/>
      <c r="AL80" s="151"/>
      <c r="AM80" s="130"/>
      <c r="AN80" s="130"/>
      <c r="AX80" s="153"/>
      <c r="AY80" s="153"/>
      <c r="AZ80" s="153"/>
      <c r="BA80" s="153"/>
    </row>
    <row r="81" spans="1:53" s="111" customFormat="1" ht="11.1" hidden="1" customHeight="1" x14ac:dyDescent="0.2">
      <c r="A81" s="146"/>
      <c r="B81" s="128"/>
      <c r="C81" s="128"/>
      <c r="D81" s="133"/>
      <c r="E81" s="133"/>
      <c r="F81" s="133"/>
      <c r="G81" s="133"/>
      <c r="H81" s="133"/>
      <c r="I81" s="133"/>
      <c r="J81" s="133"/>
      <c r="K81" s="133"/>
      <c r="L81" s="133"/>
      <c r="M81" s="133"/>
      <c r="N81" s="133"/>
      <c r="O81" s="133"/>
      <c r="P81" s="133"/>
      <c r="Q81" s="149"/>
      <c r="R81" s="149"/>
      <c r="S81" s="130"/>
      <c r="T81" s="150"/>
      <c r="U81" s="150"/>
      <c r="V81" s="150"/>
      <c r="W81" s="150"/>
      <c r="X81" s="150"/>
      <c r="Y81" s="150"/>
      <c r="Z81" s="150"/>
      <c r="AA81" s="150"/>
      <c r="AB81" s="150"/>
      <c r="AC81" s="150"/>
      <c r="AD81" s="150"/>
      <c r="AE81" s="150"/>
      <c r="AF81" s="150"/>
      <c r="AG81" s="150"/>
      <c r="AH81" s="150"/>
      <c r="AI81" s="150"/>
      <c r="AJ81" s="150"/>
      <c r="AK81" s="150"/>
      <c r="AL81" s="151"/>
      <c r="AM81" s="130"/>
      <c r="AN81" s="130"/>
      <c r="AX81" s="153"/>
      <c r="AY81" s="153"/>
      <c r="AZ81" s="153"/>
      <c r="BA81" s="153"/>
    </row>
    <row r="82" spans="1:53" s="111" customFormat="1" ht="11.1" hidden="1" customHeight="1" x14ac:dyDescent="0.2">
      <c r="A82" s="146"/>
      <c r="B82" s="128"/>
      <c r="C82" s="128"/>
      <c r="D82" s="133"/>
      <c r="E82" s="133"/>
      <c r="F82" s="133"/>
      <c r="G82" s="133"/>
      <c r="H82" s="133"/>
      <c r="I82" s="133"/>
      <c r="J82" s="133"/>
      <c r="K82" s="133"/>
      <c r="L82" s="133"/>
      <c r="M82" s="133"/>
      <c r="N82" s="133"/>
      <c r="O82" s="133"/>
      <c r="P82" s="133"/>
      <c r="Q82" s="149"/>
      <c r="R82" s="149"/>
      <c r="S82" s="130"/>
      <c r="T82" s="150"/>
      <c r="U82" s="150"/>
      <c r="V82" s="150"/>
      <c r="W82" s="150"/>
      <c r="X82" s="150"/>
      <c r="Y82" s="150"/>
      <c r="Z82" s="150"/>
      <c r="AA82" s="150"/>
      <c r="AB82" s="150"/>
      <c r="AC82" s="150"/>
      <c r="AD82" s="150"/>
      <c r="AE82" s="150"/>
      <c r="AF82" s="150"/>
      <c r="AG82" s="150"/>
      <c r="AH82" s="150"/>
      <c r="AI82" s="150"/>
      <c r="AJ82" s="150"/>
      <c r="AK82" s="150"/>
      <c r="AL82" s="151"/>
      <c r="AM82" s="130"/>
      <c r="AN82" s="130"/>
      <c r="AX82" s="153"/>
      <c r="AY82" s="153"/>
      <c r="AZ82" s="153"/>
      <c r="BA82" s="153"/>
    </row>
    <row r="83" spans="1:53" s="111" customFormat="1" ht="11.1" hidden="1" customHeight="1" x14ac:dyDescent="0.2">
      <c r="A83" s="146"/>
      <c r="B83" s="128"/>
      <c r="C83" s="128"/>
      <c r="D83" s="133"/>
      <c r="E83" s="133"/>
      <c r="F83" s="133"/>
      <c r="G83" s="133"/>
      <c r="H83" s="133"/>
      <c r="I83" s="133"/>
      <c r="J83" s="133"/>
      <c r="K83" s="133"/>
      <c r="L83" s="133"/>
      <c r="M83" s="133"/>
      <c r="N83" s="133"/>
      <c r="O83" s="133"/>
      <c r="P83" s="133"/>
      <c r="Q83" s="149"/>
      <c r="R83" s="149"/>
      <c r="S83" s="130"/>
      <c r="T83" s="150"/>
      <c r="U83" s="150"/>
      <c r="V83" s="150"/>
      <c r="W83" s="150"/>
      <c r="X83" s="150"/>
      <c r="Y83" s="150"/>
      <c r="Z83" s="150"/>
      <c r="AA83" s="150"/>
      <c r="AB83" s="150"/>
      <c r="AC83" s="150"/>
      <c r="AD83" s="150"/>
      <c r="AE83" s="150"/>
      <c r="AF83" s="150"/>
      <c r="AG83" s="150"/>
      <c r="AH83" s="150"/>
      <c r="AI83" s="150"/>
      <c r="AJ83" s="150"/>
      <c r="AK83" s="150"/>
      <c r="AL83" s="151"/>
      <c r="AM83" s="130"/>
      <c r="AN83" s="130"/>
      <c r="AX83" s="153"/>
      <c r="AY83" s="153"/>
      <c r="AZ83" s="153"/>
      <c r="BA83" s="153"/>
    </row>
    <row r="84" spans="1:53" s="111" customFormat="1" ht="11.1" hidden="1" customHeight="1" x14ac:dyDescent="0.2">
      <c r="A84" s="146"/>
      <c r="B84" s="128"/>
      <c r="C84" s="128"/>
      <c r="D84" s="133"/>
      <c r="E84" s="133"/>
      <c r="F84" s="133"/>
      <c r="G84" s="133"/>
      <c r="H84" s="133"/>
      <c r="I84" s="133"/>
      <c r="J84" s="133"/>
      <c r="K84" s="133"/>
      <c r="L84" s="133"/>
      <c r="M84" s="133"/>
      <c r="N84" s="133"/>
      <c r="O84" s="133"/>
      <c r="P84" s="133"/>
      <c r="Q84" s="149"/>
      <c r="R84" s="149"/>
      <c r="S84" s="130"/>
      <c r="T84" s="150"/>
      <c r="U84" s="150"/>
      <c r="V84" s="150"/>
      <c r="W84" s="150"/>
      <c r="X84" s="150"/>
      <c r="Y84" s="150"/>
      <c r="Z84" s="150"/>
      <c r="AA84" s="150"/>
      <c r="AB84" s="150"/>
      <c r="AC84" s="150"/>
      <c r="AD84" s="150"/>
      <c r="AE84" s="150"/>
      <c r="AF84" s="150"/>
      <c r="AG84" s="150"/>
      <c r="AH84" s="150"/>
      <c r="AI84" s="150"/>
      <c r="AJ84" s="150"/>
      <c r="AK84" s="150"/>
      <c r="AL84" s="151"/>
      <c r="AM84" s="130"/>
      <c r="AN84" s="130"/>
      <c r="AX84" s="153"/>
      <c r="AY84" s="153"/>
      <c r="AZ84" s="153"/>
      <c r="BA84" s="153"/>
    </row>
    <row r="85" spans="1:53" s="111" customFormat="1" ht="11.1" hidden="1" customHeight="1" x14ac:dyDescent="0.2">
      <c r="A85" s="146"/>
      <c r="B85" s="128"/>
      <c r="C85" s="128"/>
      <c r="D85" s="133"/>
      <c r="E85" s="133"/>
      <c r="F85" s="133"/>
      <c r="G85" s="133"/>
      <c r="H85" s="133"/>
      <c r="I85" s="133"/>
      <c r="J85" s="133"/>
      <c r="K85" s="133"/>
      <c r="L85" s="133"/>
      <c r="M85" s="133"/>
      <c r="N85" s="133"/>
      <c r="O85" s="133"/>
      <c r="P85" s="133"/>
      <c r="Q85" s="149"/>
      <c r="R85" s="149"/>
      <c r="S85" s="130"/>
      <c r="T85" s="150"/>
      <c r="U85" s="150"/>
      <c r="V85" s="150"/>
      <c r="W85" s="150"/>
      <c r="X85" s="150"/>
      <c r="Y85" s="150"/>
      <c r="Z85" s="150"/>
      <c r="AA85" s="150"/>
      <c r="AB85" s="150"/>
      <c r="AC85" s="150"/>
      <c r="AD85" s="150"/>
      <c r="AE85" s="150"/>
      <c r="AF85" s="150"/>
      <c r="AG85" s="150"/>
      <c r="AH85" s="150"/>
      <c r="AI85" s="150"/>
      <c r="AJ85" s="150"/>
      <c r="AK85" s="150"/>
      <c r="AL85" s="151"/>
      <c r="AM85" s="130"/>
      <c r="AN85" s="130"/>
      <c r="AX85" s="153"/>
      <c r="AY85" s="153"/>
      <c r="AZ85" s="153"/>
      <c r="BA85" s="153"/>
    </row>
    <row r="86" spans="1:53" s="111" customFormat="1" ht="11.1" hidden="1" customHeight="1" x14ac:dyDescent="0.2">
      <c r="A86" s="146"/>
      <c r="B86" s="128"/>
      <c r="C86" s="128"/>
      <c r="D86" s="133"/>
      <c r="E86" s="133"/>
      <c r="F86" s="133"/>
      <c r="G86" s="133"/>
      <c r="H86" s="133"/>
      <c r="I86" s="133"/>
      <c r="J86" s="133"/>
      <c r="K86" s="133"/>
      <c r="L86" s="133"/>
      <c r="M86" s="133"/>
      <c r="N86" s="133"/>
      <c r="O86" s="133"/>
      <c r="P86" s="133"/>
      <c r="Q86" s="149"/>
      <c r="R86" s="149"/>
      <c r="S86" s="130"/>
      <c r="T86" s="150"/>
      <c r="U86" s="150"/>
      <c r="V86" s="150"/>
      <c r="W86" s="150"/>
      <c r="X86" s="150"/>
      <c r="Y86" s="150"/>
      <c r="Z86" s="150"/>
      <c r="AA86" s="150"/>
      <c r="AB86" s="150"/>
      <c r="AC86" s="150"/>
      <c r="AD86" s="150"/>
      <c r="AE86" s="150"/>
      <c r="AF86" s="150"/>
      <c r="AG86" s="150"/>
      <c r="AH86" s="150"/>
      <c r="AI86" s="150"/>
      <c r="AJ86" s="150"/>
      <c r="AK86" s="150"/>
      <c r="AL86" s="151"/>
      <c r="AM86" s="130"/>
      <c r="AN86" s="130"/>
      <c r="AX86" s="153"/>
      <c r="AY86" s="153"/>
      <c r="AZ86" s="153"/>
      <c r="BA86" s="153"/>
    </row>
    <row r="87" spans="1:53" s="111" customFormat="1" ht="11.1" hidden="1" customHeight="1" x14ac:dyDescent="0.2">
      <c r="A87" s="146"/>
      <c r="B87" s="128"/>
      <c r="C87" s="128"/>
      <c r="D87" s="133"/>
      <c r="E87" s="133"/>
      <c r="F87" s="133"/>
      <c r="G87" s="133"/>
      <c r="H87" s="133"/>
      <c r="I87" s="133"/>
      <c r="J87" s="133"/>
      <c r="K87" s="133"/>
      <c r="L87" s="133"/>
      <c r="M87" s="133"/>
      <c r="N87" s="133"/>
      <c r="O87" s="133"/>
      <c r="P87" s="133"/>
      <c r="Q87" s="149"/>
      <c r="R87" s="149"/>
      <c r="S87" s="130"/>
      <c r="T87" s="150"/>
      <c r="U87" s="150"/>
      <c r="V87" s="150"/>
      <c r="W87" s="150"/>
      <c r="X87" s="150"/>
      <c r="Y87" s="150"/>
      <c r="Z87" s="150"/>
      <c r="AA87" s="150"/>
      <c r="AB87" s="150"/>
      <c r="AC87" s="150"/>
      <c r="AD87" s="150"/>
      <c r="AE87" s="150"/>
      <c r="AF87" s="150"/>
      <c r="AG87" s="150"/>
      <c r="AH87" s="150"/>
      <c r="AI87" s="150"/>
      <c r="AJ87" s="150"/>
      <c r="AK87" s="150"/>
      <c r="AL87" s="151"/>
      <c r="AM87" s="130"/>
      <c r="AN87" s="130"/>
      <c r="AX87" s="153"/>
      <c r="AY87" s="153"/>
      <c r="AZ87" s="153"/>
      <c r="BA87" s="153"/>
    </row>
    <row r="88" spans="1:53" s="111" customFormat="1" ht="11.1" hidden="1" customHeight="1" x14ac:dyDescent="0.2">
      <c r="A88" s="146"/>
      <c r="B88" s="128"/>
      <c r="C88" s="128"/>
      <c r="D88" s="133"/>
      <c r="E88" s="133"/>
      <c r="F88" s="133"/>
      <c r="G88" s="133"/>
      <c r="H88" s="133"/>
      <c r="I88" s="133"/>
      <c r="J88" s="133"/>
      <c r="K88" s="133"/>
      <c r="L88" s="133"/>
      <c r="M88" s="133"/>
      <c r="N88" s="133"/>
      <c r="O88" s="133"/>
      <c r="P88" s="133"/>
      <c r="Q88" s="149"/>
      <c r="R88" s="149"/>
      <c r="S88" s="130"/>
      <c r="T88" s="150"/>
      <c r="U88" s="150"/>
      <c r="V88" s="150"/>
      <c r="W88" s="150"/>
      <c r="X88" s="150"/>
      <c r="Y88" s="150"/>
      <c r="Z88" s="150"/>
      <c r="AA88" s="150"/>
      <c r="AB88" s="150"/>
      <c r="AC88" s="150"/>
      <c r="AD88" s="150"/>
      <c r="AE88" s="150"/>
      <c r="AF88" s="150"/>
      <c r="AG88" s="150"/>
      <c r="AH88" s="150"/>
      <c r="AI88" s="150"/>
      <c r="AJ88" s="150"/>
      <c r="AK88" s="150"/>
      <c r="AL88" s="151"/>
      <c r="AM88" s="130"/>
      <c r="AN88" s="130"/>
      <c r="AX88" s="153"/>
      <c r="AY88" s="153"/>
      <c r="AZ88" s="153"/>
      <c r="BA88" s="153"/>
    </row>
    <row r="89" spans="1:53" s="111" customFormat="1" ht="11.1" hidden="1" customHeight="1" x14ac:dyDescent="0.2">
      <c r="A89" s="146"/>
      <c r="B89" s="128"/>
      <c r="C89" s="128"/>
      <c r="D89" s="133"/>
      <c r="E89" s="133"/>
      <c r="F89" s="133"/>
      <c r="G89" s="133"/>
      <c r="H89" s="133"/>
      <c r="I89" s="133"/>
      <c r="J89" s="133"/>
      <c r="K89" s="133"/>
      <c r="L89" s="133"/>
      <c r="M89" s="133"/>
      <c r="N89" s="133"/>
      <c r="O89" s="133"/>
      <c r="P89" s="133"/>
      <c r="Q89" s="149"/>
      <c r="R89" s="149"/>
      <c r="S89" s="130"/>
      <c r="T89" s="150"/>
      <c r="U89" s="150"/>
      <c r="V89" s="150"/>
      <c r="W89" s="150"/>
      <c r="X89" s="150"/>
      <c r="Y89" s="150"/>
      <c r="Z89" s="150"/>
      <c r="AA89" s="150"/>
      <c r="AB89" s="150"/>
      <c r="AC89" s="150"/>
      <c r="AD89" s="150"/>
      <c r="AE89" s="150"/>
      <c r="AF89" s="150"/>
      <c r="AG89" s="150"/>
      <c r="AH89" s="150"/>
      <c r="AI89" s="150"/>
      <c r="AJ89" s="150"/>
      <c r="AK89" s="150"/>
      <c r="AL89" s="151"/>
      <c r="AM89" s="130"/>
      <c r="AN89" s="130"/>
      <c r="AX89" s="153"/>
      <c r="AY89" s="153"/>
      <c r="AZ89" s="153"/>
      <c r="BA89" s="153"/>
    </row>
    <row r="90" spans="1:53" s="81" customFormat="1" ht="11.1" hidden="1" customHeight="1" x14ac:dyDescent="0.2">
      <c r="A90" s="121"/>
      <c r="B90" s="155"/>
      <c r="C90" s="128"/>
      <c r="D90" s="133"/>
      <c r="E90" s="133"/>
      <c r="F90" s="133"/>
      <c r="G90" s="133"/>
      <c r="H90" s="133"/>
      <c r="I90" s="133"/>
      <c r="J90" s="133"/>
      <c r="K90" s="133"/>
      <c r="L90" s="133"/>
      <c r="M90" s="133"/>
      <c r="N90" s="133"/>
      <c r="O90" s="133"/>
      <c r="P90" s="133"/>
      <c r="Q90" s="149"/>
      <c r="R90" s="149"/>
      <c r="S90" s="130"/>
      <c r="T90" s="158"/>
      <c r="U90" s="158"/>
      <c r="V90" s="158"/>
      <c r="W90" s="158"/>
      <c r="X90" s="158"/>
      <c r="Y90" s="158"/>
      <c r="Z90" s="158"/>
      <c r="AA90" s="158"/>
      <c r="AB90" s="158"/>
      <c r="AC90" s="158"/>
      <c r="AD90" s="158"/>
      <c r="AE90" s="158"/>
      <c r="AF90" s="158"/>
      <c r="AG90" s="158"/>
      <c r="AH90" s="158"/>
      <c r="AI90" s="158"/>
      <c r="AJ90" s="158"/>
      <c r="AK90" s="158"/>
      <c r="AL90" s="158"/>
      <c r="AM90" s="225"/>
      <c r="AN90" s="130"/>
      <c r="AX90" s="124"/>
      <c r="AY90" s="124"/>
      <c r="AZ90" s="124"/>
      <c r="BA90" s="124"/>
    </row>
    <row r="91" spans="1:53" ht="20.100000000000001" hidden="1" customHeight="1" x14ac:dyDescent="0.2">
      <c r="C91" s="154"/>
      <c r="D91" s="154"/>
      <c r="E91" s="154"/>
      <c r="F91" s="154"/>
      <c r="G91" s="154"/>
      <c r="H91" s="154"/>
      <c r="I91" s="154"/>
      <c r="J91" s="154"/>
      <c r="K91" s="154"/>
      <c r="L91" s="154"/>
      <c r="M91" s="154"/>
      <c r="N91" s="154"/>
      <c r="O91" s="154"/>
      <c r="P91" s="154"/>
      <c r="Q91" s="154"/>
      <c r="R91" s="154"/>
      <c r="S91" s="154"/>
    </row>
    <row r="92" spans="1:53" ht="20.100000000000001" hidden="1" customHeight="1" x14ac:dyDescent="0.2">
      <c r="C92" s="251" t="s">
        <v>23</v>
      </c>
    </row>
    <row r="93" spans="1:53" ht="20.100000000000001" hidden="1" customHeight="1" x14ac:dyDescent="0.2"/>
  </sheetData>
  <mergeCells count="19">
    <mergeCell ref="A1:AN1"/>
    <mergeCell ref="B3:AM3"/>
    <mergeCell ref="C5:AL5"/>
    <mergeCell ref="C6:AL11"/>
    <mergeCell ref="C13:AL13"/>
    <mergeCell ref="C14:AL19"/>
    <mergeCell ref="C21:AL21"/>
    <mergeCell ref="C22:AL26"/>
    <mergeCell ref="C28:AL28"/>
    <mergeCell ref="C29:AL34"/>
    <mergeCell ref="T62:AL62"/>
    <mergeCell ref="A50:AN50"/>
    <mergeCell ref="B61:AM61"/>
    <mergeCell ref="C36:K36"/>
    <mergeCell ref="L36:N36"/>
    <mergeCell ref="C39:AL39"/>
    <mergeCell ref="Q36:AB36"/>
    <mergeCell ref="AC36:AL36"/>
    <mergeCell ref="C40:AL47"/>
  </mergeCells>
  <dataValidations count="1">
    <dataValidation type="list" operator="equal" allowBlank="1" sqref="L36:N36">
      <formula1>"Sim,Não"</formula1>
      <formula2>0</formula2>
    </dataValidation>
  </dataValidations>
  <printOptions horizontalCentered="1"/>
  <pageMargins left="0.19652777777777777" right="0.19652777777777777" top="0.19652777777777777" bottom="0.51180555555555551" header="0.51180555555555551" footer="0.51180555555555551"/>
  <pageSetup paperSize="9" scale="96" firstPageNumber="0" orientation="portrait" r:id="rId1"/>
  <headerFooter alignWithMargins="0">
    <oddFooter>&amp;R&amp;P /&amp;N</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indexed="21"/>
    <pageSetUpPr fitToPage="1"/>
  </sheetPr>
  <dimension ref="A1:BA77"/>
  <sheetViews>
    <sheetView showGridLines="0" zoomScaleNormal="100" zoomScaleSheetLayoutView="120" workbookViewId="0">
      <selection activeCell="Q70" sqref="Q70"/>
    </sheetView>
  </sheetViews>
  <sheetFormatPr defaultColWidth="2.7109375" defaultRowHeight="20.100000000000001" customHeight="1" x14ac:dyDescent="0.2"/>
  <cols>
    <col min="1" max="2" width="1.7109375" style="267" customWidth="1"/>
    <col min="3" max="13" width="2.7109375" style="267"/>
    <col min="14" max="15" width="2.7109375" style="285"/>
    <col min="16" max="38" width="2.7109375" style="267"/>
    <col min="39" max="40" width="1.7109375" style="267" customWidth="1"/>
    <col min="41" max="16384" width="2.7109375" style="267"/>
  </cols>
  <sheetData>
    <row r="1" spans="1:52" s="252" customFormat="1" ht="20.100000000000001" customHeight="1" x14ac:dyDescent="0.2">
      <c r="A1" s="708" t="s">
        <v>1428</v>
      </c>
      <c r="B1" s="708"/>
      <c r="C1" s="708"/>
      <c r="D1" s="708"/>
      <c r="E1" s="708"/>
      <c r="F1" s="708"/>
      <c r="G1" s="708"/>
      <c r="H1" s="708"/>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X1" s="253"/>
      <c r="AY1" s="253"/>
      <c r="AZ1" s="253"/>
    </row>
    <row r="2" spans="1:52" s="257" customFormat="1" ht="9.9499999999999993" customHeight="1" x14ac:dyDescent="0.2">
      <c r="A2" s="254"/>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6"/>
    </row>
    <row r="3" spans="1:52" s="257" customFormat="1" ht="20.100000000000001" customHeight="1" x14ac:dyDescent="0.2">
      <c r="A3" s="254"/>
      <c r="B3" s="709" t="s">
        <v>1490</v>
      </c>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256"/>
    </row>
    <row r="4" spans="1:52" s="257" customFormat="1" ht="5.0999999999999996" customHeight="1" x14ac:dyDescent="0.2">
      <c r="A4" s="254"/>
      <c r="B4" s="254"/>
      <c r="C4" s="255"/>
      <c r="D4" s="255"/>
      <c r="E4" s="255"/>
      <c r="F4" s="255"/>
      <c r="G4" s="255"/>
      <c r="H4" s="255"/>
      <c r="I4" s="255"/>
      <c r="J4" s="255"/>
      <c r="K4" s="255"/>
      <c r="L4" s="255"/>
      <c r="M4" s="255"/>
      <c r="N4" s="258"/>
      <c r="O4" s="258"/>
      <c r="P4" s="255"/>
      <c r="Q4" s="255"/>
      <c r="R4" s="255"/>
      <c r="S4" s="255"/>
      <c r="T4" s="255"/>
      <c r="U4" s="255"/>
      <c r="V4" s="255"/>
      <c r="W4" s="255"/>
      <c r="X4" s="255"/>
      <c r="Y4" s="255"/>
      <c r="Z4" s="255"/>
      <c r="AA4" s="255"/>
      <c r="AB4" s="255"/>
      <c r="AC4" s="255"/>
      <c r="AD4" s="255"/>
      <c r="AE4" s="255"/>
      <c r="AF4" s="255"/>
      <c r="AG4" s="255"/>
      <c r="AH4" s="255"/>
      <c r="AI4" s="255"/>
      <c r="AJ4" s="255"/>
      <c r="AK4" s="255"/>
      <c r="AL4" s="255"/>
      <c r="AM4" s="256"/>
      <c r="AN4" s="256"/>
    </row>
    <row r="5" spans="1:52" s="257" customFormat="1" ht="5.0999999999999996" customHeight="1" x14ac:dyDescent="0.2">
      <c r="A5" s="254"/>
      <c r="B5" s="254"/>
      <c r="C5" s="255"/>
      <c r="D5" s="255"/>
      <c r="E5" s="255"/>
      <c r="F5" s="255"/>
      <c r="G5" s="255"/>
      <c r="H5" s="255"/>
      <c r="I5" s="255"/>
      <c r="J5" s="255"/>
      <c r="K5" s="255"/>
      <c r="L5" s="255"/>
      <c r="M5" s="255"/>
      <c r="N5" s="258"/>
      <c r="O5" s="258"/>
      <c r="P5" s="255"/>
      <c r="Q5" s="255"/>
      <c r="R5" s="255"/>
      <c r="S5" s="255"/>
      <c r="T5" s="255"/>
      <c r="U5" s="255"/>
      <c r="V5" s="255"/>
      <c r="W5" s="255"/>
      <c r="X5" s="255"/>
      <c r="Y5" s="255"/>
      <c r="Z5" s="255"/>
      <c r="AA5" s="255"/>
      <c r="AB5" s="255"/>
      <c r="AC5" s="255"/>
      <c r="AD5" s="255"/>
      <c r="AE5" s="255"/>
      <c r="AF5" s="255"/>
      <c r="AG5" s="255"/>
      <c r="AH5" s="255"/>
      <c r="AI5" s="255"/>
      <c r="AJ5" s="255"/>
      <c r="AK5" s="255"/>
      <c r="AL5" s="255"/>
      <c r="AM5" s="256"/>
      <c r="AN5" s="256"/>
    </row>
    <row r="6" spans="1:52" s="257" customFormat="1" ht="25.5" customHeight="1" x14ac:dyDescent="0.2">
      <c r="A6" s="254"/>
      <c r="B6" s="254"/>
      <c r="C6" s="590" t="s">
        <v>1491</v>
      </c>
      <c r="D6" s="591"/>
      <c r="E6" s="591"/>
      <c r="F6" s="591"/>
      <c r="G6" s="591"/>
      <c r="H6" s="591"/>
      <c r="I6" s="591"/>
      <c r="J6" s="591"/>
      <c r="K6" s="591"/>
      <c r="L6" s="591"/>
      <c r="M6" s="591"/>
      <c r="N6" s="591"/>
      <c r="O6" s="591"/>
      <c r="P6" s="710"/>
      <c r="Q6" s="711"/>
      <c r="R6" s="711"/>
      <c r="S6" s="711"/>
      <c r="T6" s="259"/>
      <c r="U6" s="590" t="s">
        <v>1492</v>
      </c>
      <c r="V6" s="591"/>
      <c r="W6" s="591"/>
      <c r="X6" s="591"/>
      <c r="Y6" s="591"/>
      <c r="Z6" s="591"/>
      <c r="AA6" s="591"/>
      <c r="AB6" s="591"/>
      <c r="AC6" s="591"/>
      <c r="AD6" s="591"/>
      <c r="AE6" s="591"/>
      <c r="AF6" s="591"/>
      <c r="AG6" s="591"/>
      <c r="AH6" s="710"/>
      <c r="AI6" s="696"/>
      <c r="AJ6" s="696"/>
      <c r="AK6" s="696"/>
      <c r="AL6" s="260"/>
      <c r="AM6" s="256"/>
      <c r="AN6" s="256"/>
    </row>
    <row r="7" spans="1:52" s="262" customFormat="1" ht="6.2" customHeight="1" x14ac:dyDescent="0.2">
      <c r="A7" s="261"/>
      <c r="B7" s="261"/>
      <c r="C7" s="259"/>
      <c r="D7" s="259"/>
      <c r="E7" s="259"/>
      <c r="F7" s="259"/>
      <c r="G7" s="259"/>
      <c r="H7" s="259"/>
      <c r="I7" s="259"/>
      <c r="J7" s="259"/>
      <c r="K7" s="259"/>
      <c r="L7" s="259"/>
      <c r="M7" s="259"/>
      <c r="N7" s="259"/>
      <c r="O7" s="259"/>
      <c r="P7" s="259"/>
      <c r="Q7" s="259"/>
      <c r="R7" s="259"/>
      <c r="S7" s="259"/>
      <c r="T7" s="259"/>
      <c r="U7" s="260"/>
      <c r="V7" s="260"/>
      <c r="W7" s="260"/>
      <c r="X7" s="260"/>
      <c r="Y7" s="260"/>
      <c r="Z7" s="260"/>
      <c r="AA7" s="260"/>
      <c r="AB7" s="260"/>
      <c r="AC7" s="260"/>
      <c r="AD7" s="260"/>
      <c r="AE7" s="260"/>
      <c r="AF7" s="260"/>
      <c r="AG7" s="260"/>
      <c r="AH7" s="260"/>
      <c r="AI7" s="260"/>
      <c r="AJ7" s="260"/>
      <c r="AK7" s="260"/>
      <c r="AL7" s="260"/>
      <c r="AM7" s="112"/>
      <c r="AN7" s="112"/>
    </row>
    <row r="8" spans="1:52" s="262" customFormat="1" ht="24" customHeight="1" x14ac:dyDescent="0.2">
      <c r="A8" s="261"/>
      <c r="B8" s="261"/>
      <c r="C8" s="590" t="s">
        <v>1493</v>
      </c>
      <c r="D8" s="591"/>
      <c r="E8" s="591"/>
      <c r="F8" s="591"/>
      <c r="G8" s="591"/>
      <c r="H8" s="591"/>
      <c r="I8" s="591"/>
      <c r="J8" s="591"/>
      <c r="K8" s="591"/>
      <c r="L8" s="591"/>
      <c r="M8" s="591"/>
      <c r="N8" s="591"/>
      <c r="O8" s="591"/>
      <c r="P8" s="710"/>
      <c r="Q8" s="696"/>
      <c r="R8" s="696"/>
      <c r="S8" s="696"/>
      <c r="T8" s="259"/>
      <c r="U8" s="590" t="s">
        <v>1494</v>
      </c>
      <c r="V8" s="591"/>
      <c r="W8" s="591"/>
      <c r="X8" s="591"/>
      <c r="Y8" s="591"/>
      <c r="Z8" s="591"/>
      <c r="AA8" s="591"/>
      <c r="AB8" s="591"/>
      <c r="AC8" s="591"/>
      <c r="AD8" s="591"/>
      <c r="AE8" s="591"/>
      <c r="AF8" s="591"/>
      <c r="AG8" s="591"/>
      <c r="AH8" s="710"/>
      <c r="AI8" s="696"/>
      <c r="AJ8" s="696"/>
      <c r="AK8" s="696"/>
      <c r="AL8" s="260"/>
      <c r="AM8" s="112"/>
      <c r="AN8" s="112"/>
    </row>
    <row r="9" spans="1:52" s="263" customFormat="1" ht="9" customHeight="1" x14ac:dyDescent="0.2">
      <c r="A9" s="261"/>
      <c r="B9" s="261"/>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112"/>
      <c r="AN9" s="112"/>
    </row>
    <row r="10" spans="1:52" s="263" customFormat="1" ht="23.25" customHeight="1" x14ac:dyDescent="0.2">
      <c r="A10" s="261"/>
      <c r="B10" s="261"/>
      <c r="C10" s="707" t="s">
        <v>1495</v>
      </c>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112"/>
      <c r="AN10" s="112"/>
    </row>
    <row r="11" spans="1:52" s="263" customFormat="1" ht="23.25" customHeight="1" x14ac:dyDescent="0.2">
      <c r="A11" s="261"/>
      <c r="B11" s="261"/>
      <c r="C11" s="698"/>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700"/>
      <c r="AM11" s="112"/>
      <c r="AN11" s="112"/>
    </row>
    <row r="12" spans="1:52" s="263" customFormat="1" ht="23.25" customHeight="1" x14ac:dyDescent="0.2">
      <c r="A12" s="261"/>
      <c r="B12" s="261"/>
      <c r="C12" s="701"/>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702"/>
      <c r="AL12" s="703"/>
      <c r="AM12" s="112"/>
      <c r="AN12" s="112"/>
    </row>
    <row r="13" spans="1:52" s="263" customFormat="1" ht="23.25" customHeight="1" x14ac:dyDescent="0.2">
      <c r="A13" s="261"/>
      <c r="B13" s="261"/>
      <c r="C13" s="701"/>
      <c r="D13" s="702"/>
      <c r="E13" s="702"/>
      <c r="F13" s="702"/>
      <c r="G13" s="702"/>
      <c r="H13" s="702"/>
      <c r="I13" s="702"/>
      <c r="J13" s="702"/>
      <c r="K13" s="702"/>
      <c r="L13" s="702"/>
      <c r="M13" s="702"/>
      <c r="N13" s="702"/>
      <c r="O13" s="702"/>
      <c r="P13" s="702"/>
      <c r="Q13" s="702"/>
      <c r="R13" s="702"/>
      <c r="S13" s="702"/>
      <c r="T13" s="702"/>
      <c r="U13" s="702"/>
      <c r="V13" s="702"/>
      <c r="W13" s="702"/>
      <c r="X13" s="702"/>
      <c r="Y13" s="702"/>
      <c r="Z13" s="702"/>
      <c r="AA13" s="702"/>
      <c r="AB13" s="702"/>
      <c r="AC13" s="702"/>
      <c r="AD13" s="702"/>
      <c r="AE13" s="702"/>
      <c r="AF13" s="702"/>
      <c r="AG13" s="702"/>
      <c r="AH13" s="702"/>
      <c r="AI13" s="702"/>
      <c r="AJ13" s="702"/>
      <c r="AK13" s="702"/>
      <c r="AL13" s="703"/>
      <c r="AM13" s="112"/>
      <c r="AN13" s="112"/>
    </row>
    <row r="14" spans="1:52" s="263" customFormat="1" ht="23.25" customHeight="1" x14ac:dyDescent="0.2">
      <c r="A14" s="261"/>
      <c r="B14" s="261"/>
      <c r="C14" s="701"/>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3"/>
      <c r="AM14" s="112"/>
      <c r="AN14" s="112"/>
    </row>
    <row r="15" spans="1:52" s="263" customFormat="1" ht="23.25" customHeight="1" x14ac:dyDescent="0.2">
      <c r="A15" s="261"/>
      <c r="B15" s="261"/>
      <c r="C15" s="701"/>
      <c r="D15" s="702"/>
      <c r="E15" s="702"/>
      <c r="F15" s="702"/>
      <c r="G15" s="702"/>
      <c r="H15" s="702"/>
      <c r="I15" s="702"/>
      <c r="J15" s="702"/>
      <c r="K15" s="702"/>
      <c r="L15" s="702"/>
      <c r="M15" s="702"/>
      <c r="N15" s="702"/>
      <c r="O15" s="702"/>
      <c r="P15" s="702"/>
      <c r="Q15" s="702"/>
      <c r="R15" s="702"/>
      <c r="S15" s="702"/>
      <c r="T15" s="702"/>
      <c r="U15" s="702"/>
      <c r="V15" s="702"/>
      <c r="W15" s="702"/>
      <c r="X15" s="702"/>
      <c r="Y15" s="702"/>
      <c r="Z15" s="702"/>
      <c r="AA15" s="702"/>
      <c r="AB15" s="702"/>
      <c r="AC15" s="702"/>
      <c r="AD15" s="702"/>
      <c r="AE15" s="702"/>
      <c r="AF15" s="702"/>
      <c r="AG15" s="702"/>
      <c r="AH15" s="702"/>
      <c r="AI15" s="702"/>
      <c r="AJ15" s="702"/>
      <c r="AK15" s="702"/>
      <c r="AL15" s="703"/>
      <c r="AM15" s="112"/>
      <c r="AN15" s="112"/>
    </row>
    <row r="16" spans="1:52" s="263" customFormat="1" ht="23.25" customHeight="1" x14ac:dyDescent="0.2">
      <c r="A16" s="261"/>
      <c r="B16" s="261"/>
      <c r="C16" s="701"/>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702"/>
      <c r="AI16" s="702"/>
      <c r="AJ16" s="702"/>
      <c r="AK16" s="702"/>
      <c r="AL16" s="703"/>
      <c r="AM16" s="112"/>
      <c r="AN16" s="112"/>
    </row>
    <row r="17" spans="1:40" s="263" customFormat="1" ht="15.75" customHeight="1" x14ac:dyDescent="0.2">
      <c r="A17" s="261"/>
      <c r="B17" s="261"/>
      <c r="C17" s="701"/>
      <c r="D17" s="702"/>
      <c r="E17" s="702"/>
      <c r="F17" s="702"/>
      <c r="G17" s="702"/>
      <c r="H17" s="702"/>
      <c r="I17" s="702"/>
      <c r="J17" s="702"/>
      <c r="K17" s="702"/>
      <c r="L17" s="702"/>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3"/>
      <c r="AM17" s="112"/>
      <c r="AN17" s="112"/>
    </row>
    <row r="18" spans="1:40" s="262" customFormat="1" ht="15.75" customHeight="1" x14ac:dyDescent="0.2">
      <c r="A18" s="261"/>
      <c r="B18" s="261"/>
      <c r="C18" s="704"/>
      <c r="D18" s="705"/>
      <c r="E18" s="705"/>
      <c r="F18" s="705"/>
      <c r="G18" s="705"/>
      <c r="H18" s="705"/>
      <c r="I18" s="70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05"/>
      <c r="AL18" s="706"/>
      <c r="AM18" s="112"/>
      <c r="AN18" s="112"/>
    </row>
    <row r="19" spans="1:40" s="262" customFormat="1" ht="6.2" customHeight="1" x14ac:dyDescent="0.2">
      <c r="A19" s="261"/>
      <c r="B19" s="261"/>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112"/>
      <c r="AN19" s="112"/>
    </row>
    <row r="20" spans="1:40" s="262" customFormat="1" ht="18" customHeight="1" x14ac:dyDescent="0.2">
      <c r="A20" s="261"/>
      <c r="B20" s="264"/>
      <c r="C20" s="692" t="s">
        <v>1496</v>
      </c>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4"/>
      <c r="AM20" s="112"/>
      <c r="AN20" s="112"/>
    </row>
    <row r="21" spans="1:40" s="263" customFormat="1" ht="13.15" customHeight="1" x14ac:dyDescent="0.2">
      <c r="A21" s="261"/>
      <c r="B21" s="261"/>
      <c r="C21" s="695"/>
      <c r="D21" s="695"/>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c r="AL21" s="695"/>
      <c r="AM21" s="112"/>
      <c r="AN21" s="112"/>
    </row>
    <row r="22" spans="1:40" ht="15" customHeight="1" x14ac:dyDescent="0.2">
      <c r="A22" s="265"/>
      <c r="B22" s="265"/>
      <c r="C22" s="696"/>
      <c r="D22" s="696"/>
      <c r="E22" s="696"/>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266"/>
      <c r="AN22" s="266"/>
    </row>
    <row r="23" spans="1:40" ht="15" customHeight="1" x14ac:dyDescent="0.2">
      <c r="A23" s="265"/>
      <c r="B23" s="265"/>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266"/>
      <c r="AN23" s="266"/>
    </row>
    <row r="24" spans="1:40" ht="15" customHeight="1" x14ac:dyDescent="0.2">
      <c r="A24" s="265"/>
      <c r="B24" s="265"/>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266"/>
      <c r="AN24" s="266"/>
    </row>
    <row r="25" spans="1:40" ht="15" customHeight="1" x14ac:dyDescent="0.2">
      <c r="A25" s="265"/>
      <c r="B25" s="265"/>
      <c r="C25" s="696"/>
      <c r="D25" s="696"/>
      <c r="E25" s="696"/>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266"/>
      <c r="AN25" s="266"/>
    </row>
    <row r="26" spans="1:40" ht="15" customHeight="1" x14ac:dyDescent="0.2">
      <c r="A26" s="265"/>
      <c r="B26" s="265"/>
      <c r="C26" s="696"/>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266"/>
      <c r="AN26" s="266"/>
    </row>
    <row r="27" spans="1:40" ht="15" customHeight="1" x14ac:dyDescent="0.2">
      <c r="A27" s="265"/>
      <c r="B27" s="265"/>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266"/>
      <c r="AN27" s="266"/>
    </row>
    <row r="28" spans="1:40" ht="15" customHeight="1" x14ac:dyDescent="0.2">
      <c r="A28" s="265"/>
      <c r="B28" s="265"/>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266"/>
      <c r="AN28" s="266"/>
    </row>
    <row r="29" spans="1:40" s="262" customFormat="1" ht="21.95" customHeight="1" x14ac:dyDescent="0.2">
      <c r="A29" s="261"/>
      <c r="B29" s="261"/>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112"/>
      <c r="AN29" s="112"/>
    </row>
    <row r="30" spans="1:40" ht="34.5" customHeight="1" x14ac:dyDescent="0.2">
      <c r="A30" s="265"/>
      <c r="B30" s="265"/>
      <c r="C30" s="696"/>
      <c r="D30" s="696"/>
      <c r="E30" s="696"/>
      <c r="F30" s="696"/>
      <c r="G30" s="696"/>
      <c r="H30" s="696"/>
      <c r="I30" s="696"/>
      <c r="J30" s="696"/>
      <c r="K30" s="696"/>
      <c r="L30" s="696"/>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266"/>
      <c r="AN30" s="266"/>
    </row>
    <row r="31" spans="1:40" ht="12" customHeight="1" x14ac:dyDescent="0.2">
      <c r="A31" s="268"/>
      <c r="B31" s="265"/>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266"/>
      <c r="AN31" s="266"/>
    </row>
    <row r="32" spans="1:40" s="262" customFormat="1" ht="18" customHeight="1" x14ac:dyDescent="0.2">
      <c r="A32" s="269"/>
      <c r="B32" s="264"/>
      <c r="C32" s="697" t="s">
        <v>1497</v>
      </c>
      <c r="D32" s="697"/>
      <c r="E32" s="697"/>
      <c r="F32" s="697"/>
      <c r="G32" s="697"/>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112"/>
      <c r="AN32" s="270"/>
    </row>
    <row r="33" spans="1:53" s="263" customFormat="1" ht="13.15" customHeight="1" x14ac:dyDescent="0.2">
      <c r="A33" s="269"/>
      <c r="B33" s="261"/>
      <c r="C33" s="695"/>
      <c r="D33" s="695"/>
      <c r="E33" s="695"/>
      <c r="F33" s="695"/>
      <c r="G33" s="695"/>
      <c r="H33" s="695"/>
      <c r="I33" s="695"/>
      <c r="J33" s="695"/>
      <c r="K33" s="695"/>
      <c r="L33" s="695"/>
      <c r="M33" s="695"/>
      <c r="N33" s="695"/>
      <c r="O33" s="695"/>
      <c r="P33" s="695"/>
      <c r="Q33" s="695"/>
      <c r="R33" s="695"/>
      <c r="S33" s="695"/>
      <c r="T33" s="695"/>
      <c r="U33" s="695"/>
      <c r="V33" s="695"/>
      <c r="W33" s="695"/>
      <c r="X33" s="695"/>
      <c r="Y33" s="695"/>
      <c r="Z33" s="695"/>
      <c r="AA33" s="695"/>
      <c r="AB33" s="695"/>
      <c r="AC33" s="695"/>
      <c r="AD33" s="695"/>
      <c r="AE33" s="695"/>
      <c r="AF33" s="695"/>
      <c r="AG33" s="695"/>
      <c r="AH33" s="695"/>
      <c r="AI33" s="695"/>
      <c r="AJ33" s="695"/>
      <c r="AK33" s="695"/>
      <c r="AL33" s="695"/>
      <c r="AM33" s="112"/>
      <c r="AN33" s="270"/>
    </row>
    <row r="34" spans="1:53" ht="15" customHeight="1" x14ac:dyDescent="0.2">
      <c r="A34" s="271"/>
      <c r="B34" s="265"/>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112"/>
      <c r="AN34" s="272"/>
    </row>
    <row r="35" spans="1:53" ht="15" customHeight="1" x14ac:dyDescent="0.2">
      <c r="A35" s="271"/>
      <c r="B35" s="265"/>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266"/>
      <c r="AN35" s="272"/>
    </row>
    <row r="36" spans="1:53" ht="15" customHeight="1" x14ac:dyDescent="0.2">
      <c r="A36" s="271"/>
      <c r="B36" s="265"/>
      <c r="C36" s="696"/>
      <c r="D36" s="696"/>
      <c r="E36" s="696"/>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266"/>
      <c r="AN36" s="272"/>
    </row>
    <row r="37" spans="1:53" ht="15" customHeight="1" x14ac:dyDescent="0.2">
      <c r="A37" s="271"/>
      <c r="B37" s="265"/>
      <c r="C37" s="696"/>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266"/>
      <c r="AN37" s="272"/>
    </row>
    <row r="38" spans="1:53" ht="15" customHeight="1" x14ac:dyDescent="0.2">
      <c r="A38" s="271"/>
      <c r="B38" s="265"/>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266"/>
      <c r="AN38" s="272"/>
    </row>
    <row r="39" spans="1:53" ht="15" customHeight="1" x14ac:dyDescent="0.2">
      <c r="A39" s="271"/>
      <c r="B39" s="265"/>
      <c r="C39" s="696"/>
      <c r="D39" s="696"/>
      <c r="E39" s="696"/>
      <c r="F39" s="696"/>
      <c r="G39" s="696"/>
      <c r="H39" s="696"/>
      <c r="I39" s="696"/>
      <c r="J39" s="696"/>
      <c r="K39" s="696"/>
      <c r="L39" s="696"/>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266"/>
      <c r="AN39" s="272"/>
    </row>
    <row r="40" spans="1:53" ht="15" customHeight="1" x14ac:dyDescent="0.2">
      <c r="A40" s="271"/>
      <c r="B40" s="265"/>
      <c r="C40" s="696"/>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266"/>
      <c r="AN40" s="272"/>
    </row>
    <row r="41" spans="1:53" ht="15" customHeight="1" x14ac:dyDescent="0.2">
      <c r="A41" s="271"/>
      <c r="B41" s="265"/>
      <c r="C41" s="696"/>
      <c r="D41" s="696"/>
      <c r="E41" s="696"/>
      <c r="F41" s="696"/>
      <c r="G41" s="696"/>
      <c r="H41" s="696"/>
      <c r="I41" s="696"/>
      <c r="J41" s="696"/>
      <c r="K41" s="696"/>
      <c r="L41" s="696"/>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266"/>
      <c r="AN41" s="272"/>
    </row>
    <row r="42" spans="1:53" ht="15" customHeight="1" x14ac:dyDescent="0.2">
      <c r="A42" s="271"/>
      <c r="B42" s="265"/>
      <c r="C42" s="696"/>
      <c r="D42" s="696"/>
      <c r="E42" s="696"/>
      <c r="F42" s="696"/>
      <c r="G42" s="696"/>
      <c r="H42" s="696"/>
      <c r="I42" s="696"/>
      <c r="J42" s="696"/>
      <c r="K42" s="696"/>
      <c r="L42" s="696"/>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266"/>
      <c r="AN42" s="272"/>
    </row>
    <row r="43" spans="1:53" s="262" customFormat="1" ht="21.95" customHeight="1" x14ac:dyDescent="0.2">
      <c r="A43" s="269"/>
      <c r="B43" s="261"/>
      <c r="C43" s="696"/>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112"/>
      <c r="AN43" s="270"/>
    </row>
    <row r="44" spans="1:53" ht="16.899999999999999" customHeight="1" x14ac:dyDescent="0.2">
      <c r="A44" s="271"/>
      <c r="B44" s="265"/>
      <c r="C44" s="696"/>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266"/>
      <c r="AN44" s="272"/>
    </row>
    <row r="45" spans="1:53" s="279" customFormat="1" ht="11.85" customHeight="1" x14ac:dyDescent="0.2">
      <c r="A45" s="273"/>
      <c r="B45" s="274"/>
      <c r="C45" s="275"/>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7"/>
      <c r="AC45" s="276"/>
      <c r="AD45" s="276"/>
      <c r="AE45" s="276"/>
      <c r="AF45" s="276"/>
      <c r="AG45" s="276"/>
      <c r="AH45" s="276"/>
      <c r="AI45" s="276"/>
      <c r="AJ45" s="276"/>
      <c r="AK45" s="276"/>
      <c r="AL45" s="276"/>
      <c r="AM45" s="276"/>
      <c r="AN45" s="278"/>
      <c r="AX45" s="280"/>
      <c r="AY45" s="280"/>
      <c r="AZ45" s="280"/>
      <c r="BA45" s="280"/>
    </row>
    <row r="46" spans="1:53" s="279" customFormat="1" ht="11.85" hidden="1" customHeight="1" x14ac:dyDescent="0.2">
      <c r="A46" s="263"/>
      <c r="B46" s="265"/>
      <c r="C46" s="244"/>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2"/>
      <c r="AC46" s="281"/>
      <c r="AD46" s="281"/>
      <c r="AE46" s="281"/>
      <c r="AF46" s="281"/>
      <c r="AG46" s="281"/>
      <c r="AH46" s="281"/>
      <c r="AI46" s="281"/>
      <c r="AJ46" s="281"/>
      <c r="AK46" s="281"/>
      <c r="AL46" s="283"/>
      <c r="AM46" s="266"/>
      <c r="AN46" s="112"/>
      <c r="AX46" s="280"/>
      <c r="AY46" s="280"/>
      <c r="AZ46" s="280"/>
      <c r="BA46" s="280"/>
    </row>
    <row r="47" spans="1:53" s="279" customFormat="1" ht="11.85" hidden="1" customHeight="1" x14ac:dyDescent="0.2">
      <c r="A47" s="263"/>
      <c r="B47" s="265"/>
      <c r="C47" s="244"/>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2"/>
      <c r="AC47" s="281"/>
      <c r="AD47" s="281"/>
      <c r="AE47" s="281"/>
      <c r="AF47" s="281"/>
      <c r="AG47" s="281"/>
      <c r="AH47" s="281"/>
      <c r="AI47" s="281"/>
      <c r="AJ47" s="281"/>
      <c r="AK47" s="281"/>
      <c r="AL47" s="283"/>
      <c r="AM47" s="266"/>
      <c r="AN47" s="112"/>
      <c r="AX47" s="280"/>
      <c r="AY47" s="280"/>
      <c r="AZ47" s="280"/>
      <c r="BA47" s="280"/>
    </row>
    <row r="48" spans="1:53" s="279" customFormat="1" ht="11.85" hidden="1" customHeight="1" x14ac:dyDescent="0.2">
      <c r="A48" s="263"/>
      <c r="B48" s="265"/>
      <c r="C48" s="244"/>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2"/>
      <c r="AC48" s="281"/>
      <c r="AD48" s="281"/>
      <c r="AE48" s="281"/>
      <c r="AF48" s="281"/>
      <c r="AG48" s="281"/>
      <c r="AH48" s="281"/>
      <c r="AI48" s="281"/>
      <c r="AJ48" s="281"/>
      <c r="AK48" s="281"/>
      <c r="AL48" s="283"/>
      <c r="AM48" s="266"/>
      <c r="AN48" s="112"/>
      <c r="AX48" s="280"/>
      <c r="AY48" s="280"/>
      <c r="AZ48" s="280"/>
      <c r="BA48" s="280"/>
    </row>
    <row r="49" spans="1:53" s="279" customFormat="1" ht="11.85" hidden="1" customHeight="1" x14ac:dyDescent="0.2">
      <c r="A49" s="263"/>
      <c r="B49" s="265"/>
      <c r="C49" s="244"/>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2"/>
      <c r="AC49" s="281"/>
      <c r="AD49" s="281"/>
      <c r="AE49" s="281"/>
      <c r="AF49" s="281"/>
      <c r="AG49" s="281"/>
      <c r="AH49" s="281"/>
      <c r="AI49" s="281"/>
      <c r="AJ49" s="281"/>
      <c r="AK49" s="281"/>
      <c r="AL49" s="283"/>
      <c r="AM49" s="266"/>
      <c r="AN49" s="112"/>
      <c r="AX49" s="280"/>
      <c r="AY49" s="280"/>
      <c r="AZ49" s="280"/>
      <c r="BA49" s="280"/>
    </row>
    <row r="50" spans="1:53" s="279" customFormat="1" ht="11.85" hidden="1" customHeight="1" x14ac:dyDescent="0.2">
      <c r="A50" s="263"/>
      <c r="B50" s="265"/>
      <c r="C50" s="244"/>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2"/>
      <c r="AC50" s="281"/>
      <c r="AD50" s="281"/>
      <c r="AE50" s="281"/>
      <c r="AF50" s="281"/>
      <c r="AG50" s="281"/>
      <c r="AH50" s="281"/>
      <c r="AI50" s="281"/>
      <c r="AJ50" s="281"/>
      <c r="AK50" s="281"/>
      <c r="AL50" s="283"/>
      <c r="AM50" s="266"/>
      <c r="AN50" s="112"/>
      <c r="AX50" s="280"/>
      <c r="AY50" s="280"/>
      <c r="AZ50" s="280"/>
      <c r="BA50" s="280"/>
    </row>
    <row r="51" spans="1:53" s="279" customFormat="1" ht="11.85" hidden="1" customHeight="1" x14ac:dyDescent="0.2">
      <c r="A51" s="263"/>
      <c r="B51" s="265"/>
      <c r="C51" s="244"/>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2"/>
      <c r="AC51" s="281"/>
      <c r="AD51" s="281"/>
      <c r="AE51" s="281"/>
      <c r="AF51" s="281"/>
      <c r="AG51" s="281"/>
      <c r="AH51" s="281"/>
      <c r="AI51" s="281"/>
      <c r="AJ51" s="281"/>
      <c r="AK51" s="281"/>
      <c r="AL51" s="283"/>
      <c r="AM51" s="266"/>
      <c r="AN51" s="112"/>
      <c r="AX51" s="280"/>
      <c r="AY51" s="280"/>
      <c r="AZ51" s="280"/>
      <c r="BA51" s="280"/>
    </row>
    <row r="52" spans="1:53" s="279" customFormat="1" ht="11.85" hidden="1" customHeight="1" x14ac:dyDescent="0.2">
      <c r="A52" s="263"/>
      <c r="B52" s="265"/>
      <c r="C52" s="244"/>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2"/>
      <c r="AC52" s="281"/>
      <c r="AD52" s="281"/>
      <c r="AE52" s="281"/>
      <c r="AF52" s="281"/>
      <c r="AG52" s="281"/>
      <c r="AH52" s="281"/>
      <c r="AI52" s="281"/>
      <c r="AJ52" s="281"/>
      <c r="AK52" s="281"/>
      <c r="AL52" s="283"/>
      <c r="AM52" s="266"/>
      <c r="AN52" s="112"/>
      <c r="AX52" s="280"/>
      <c r="AY52" s="280"/>
      <c r="AZ52" s="280"/>
      <c r="BA52" s="280"/>
    </row>
    <row r="53" spans="1:53" s="279" customFormat="1" ht="11.85" hidden="1" customHeight="1" x14ac:dyDescent="0.2">
      <c r="A53" s="263"/>
      <c r="B53" s="265"/>
      <c r="C53" s="244"/>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2"/>
      <c r="AC53" s="281"/>
      <c r="AD53" s="281"/>
      <c r="AE53" s="281"/>
      <c r="AF53" s="281"/>
      <c r="AG53" s="281"/>
      <c r="AH53" s="281"/>
      <c r="AI53" s="281"/>
      <c r="AJ53" s="281"/>
      <c r="AK53" s="281"/>
      <c r="AL53" s="283"/>
      <c r="AM53" s="266"/>
      <c r="AN53" s="112"/>
      <c r="AX53" s="280"/>
      <c r="AY53" s="280"/>
      <c r="AZ53" s="280"/>
      <c r="BA53" s="280"/>
    </row>
    <row r="54" spans="1:53" s="279" customFormat="1" ht="11.85" hidden="1" customHeight="1" x14ac:dyDescent="0.2">
      <c r="A54" s="263"/>
      <c r="B54" s="265"/>
      <c r="C54" s="244"/>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2"/>
      <c r="AC54" s="281"/>
      <c r="AD54" s="281"/>
      <c r="AE54" s="281"/>
      <c r="AF54" s="281"/>
      <c r="AG54" s="281"/>
      <c r="AH54" s="281"/>
      <c r="AI54" s="281"/>
      <c r="AJ54" s="281"/>
      <c r="AK54" s="281"/>
      <c r="AL54" s="283"/>
      <c r="AM54" s="266"/>
      <c r="AN54" s="112"/>
      <c r="AX54" s="280"/>
      <c r="AY54" s="280"/>
      <c r="AZ54" s="280"/>
      <c r="BA54" s="280"/>
    </row>
    <row r="55" spans="1:53" s="279" customFormat="1" ht="11.85" hidden="1" customHeight="1" x14ac:dyDescent="0.2">
      <c r="A55" s="263"/>
      <c r="B55" s="265"/>
      <c r="C55" s="244"/>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2"/>
      <c r="AC55" s="281"/>
      <c r="AD55" s="281"/>
      <c r="AE55" s="281"/>
      <c r="AF55" s="281"/>
      <c r="AG55" s="281"/>
      <c r="AH55" s="281"/>
      <c r="AI55" s="281"/>
      <c r="AJ55" s="281"/>
      <c r="AK55" s="281"/>
      <c r="AL55" s="283"/>
      <c r="AM55" s="266"/>
      <c r="AN55" s="112"/>
      <c r="AX55" s="280"/>
      <c r="AY55" s="280"/>
      <c r="AZ55" s="280"/>
      <c r="BA55" s="280"/>
    </row>
    <row r="56" spans="1:53" s="279" customFormat="1" ht="11.85" hidden="1" customHeight="1" x14ac:dyDescent="0.2">
      <c r="A56" s="263"/>
      <c r="B56" s="265"/>
      <c r="C56" s="259"/>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2"/>
      <c r="AC56" s="281"/>
      <c r="AD56" s="281"/>
      <c r="AE56" s="281"/>
      <c r="AF56" s="281"/>
      <c r="AG56" s="281"/>
      <c r="AH56" s="281"/>
      <c r="AI56" s="281"/>
      <c r="AJ56" s="281"/>
      <c r="AK56" s="281"/>
      <c r="AL56" s="283"/>
      <c r="AM56" s="266"/>
      <c r="AN56" s="112"/>
      <c r="AX56" s="280"/>
      <c r="AY56" s="280"/>
      <c r="AZ56" s="280"/>
      <c r="BA56" s="280"/>
    </row>
    <row r="57" spans="1:53" s="279" customFormat="1" ht="11.85" hidden="1" customHeight="1" x14ac:dyDescent="0.2">
      <c r="A57" s="263"/>
      <c r="B57" s="265"/>
      <c r="C57" s="259"/>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2"/>
      <c r="AC57" s="281"/>
      <c r="AD57" s="281"/>
      <c r="AE57" s="281"/>
      <c r="AF57" s="281"/>
      <c r="AG57" s="281"/>
      <c r="AH57" s="281"/>
      <c r="AI57" s="281"/>
      <c r="AJ57" s="281"/>
      <c r="AK57" s="281"/>
      <c r="AL57" s="283"/>
      <c r="AM57" s="266"/>
      <c r="AN57" s="112"/>
      <c r="AX57" s="280"/>
      <c r="AY57" s="280"/>
      <c r="AZ57" s="280"/>
      <c r="BA57" s="280"/>
    </row>
    <row r="58" spans="1:53" s="279" customFormat="1" ht="11.85" hidden="1" customHeight="1" x14ac:dyDescent="0.2">
      <c r="A58" s="263"/>
      <c r="B58" s="265"/>
      <c r="C58" s="259"/>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2"/>
      <c r="AC58" s="281"/>
      <c r="AD58" s="281"/>
      <c r="AE58" s="281"/>
      <c r="AF58" s="281"/>
      <c r="AG58" s="281"/>
      <c r="AH58" s="281"/>
      <c r="AI58" s="281"/>
      <c r="AJ58" s="281"/>
      <c r="AK58" s="281"/>
      <c r="AL58" s="283"/>
      <c r="AM58" s="266"/>
      <c r="AN58" s="112"/>
      <c r="AX58" s="280"/>
      <c r="AY58" s="280"/>
      <c r="AZ58" s="280"/>
      <c r="BA58" s="280"/>
    </row>
    <row r="59" spans="1:53" s="279" customFormat="1" ht="11.85" hidden="1" customHeight="1" x14ac:dyDescent="0.2">
      <c r="A59" s="263"/>
      <c r="B59" s="265"/>
      <c r="C59" s="259"/>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2"/>
      <c r="AC59" s="281"/>
      <c r="AD59" s="281"/>
      <c r="AE59" s="281"/>
      <c r="AF59" s="281"/>
      <c r="AG59" s="281"/>
      <c r="AH59" s="281"/>
      <c r="AI59" s="281"/>
      <c r="AJ59" s="281"/>
      <c r="AK59" s="281"/>
      <c r="AL59" s="283"/>
      <c r="AM59" s="266"/>
      <c r="AN59" s="112"/>
      <c r="AX59" s="280"/>
      <c r="AY59" s="280"/>
      <c r="AZ59" s="280"/>
      <c r="BA59" s="280"/>
    </row>
    <row r="60" spans="1:53" s="279" customFormat="1" ht="11.85" hidden="1" customHeight="1" x14ac:dyDescent="0.2">
      <c r="A60" s="263"/>
      <c r="B60" s="265"/>
      <c r="C60" s="244"/>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2"/>
      <c r="AC60" s="281"/>
      <c r="AD60" s="281"/>
      <c r="AE60" s="281"/>
      <c r="AF60" s="281"/>
      <c r="AG60" s="281"/>
      <c r="AH60" s="281"/>
      <c r="AI60" s="281"/>
      <c r="AJ60" s="281"/>
      <c r="AK60" s="281"/>
      <c r="AL60" s="283"/>
      <c r="AM60" s="266"/>
      <c r="AN60" s="112"/>
      <c r="AX60" s="280"/>
      <c r="AY60" s="280"/>
      <c r="AZ60" s="280"/>
      <c r="BA60" s="280"/>
    </row>
    <row r="61" spans="1:53" s="279" customFormat="1" ht="11.85" hidden="1" customHeight="1" x14ac:dyDescent="0.2">
      <c r="A61" s="263"/>
      <c r="B61" s="265"/>
      <c r="C61" s="244"/>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2"/>
      <c r="AC61" s="281"/>
      <c r="AD61" s="281"/>
      <c r="AE61" s="281"/>
      <c r="AF61" s="281"/>
      <c r="AG61" s="281"/>
      <c r="AH61" s="281"/>
      <c r="AI61" s="281"/>
      <c r="AJ61" s="281"/>
      <c r="AK61" s="281"/>
      <c r="AL61" s="283"/>
      <c r="AM61" s="266"/>
      <c r="AN61" s="112"/>
      <c r="AX61" s="280"/>
      <c r="AY61" s="280"/>
      <c r="AZ61" s="280"/>
      <c r="BA61" s="280"/>
    </row>
    <row r="62" spans="1:53" s="279" customFormat="1" ht="11.85" hidden="1" customHeight="1" x14ac:dyDescent="0.2">
      <c r="A62" s="263"/>
      <c r="B62" s="265"/>
      <c r="C62" s="244"/>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2"/>
      <c r="AC62" s="281"/>
      <c r="AD62" s="281"/>
      <c r="AE62" s="281"/>
      <c r="AF62" s="281"/>
      <c r="AG62" s="281"/>
      <c r="AH62" s="281"/>
      <c r="AI62" s="281"/>
      <c r="AJ62" s="281"/>
      <c r="AK62" s="281"/>
      <c r="AL62" s="283"/>
      <c r="AM62" s="266"/>
      <c r="AN62" s="112"/>
      <c r="AX62" s="280"/>
      <c r="AY62" s="280"/>
      <c r="AZ62" s="280"/>
      <c r="BA62" s="280"/>
    </row>
    <row r="63" spans="1:53" s="279" customFormat="1" ht="11.85" hidden="1" customHeight="1" x14ac:dyDescent="0.2">
      <c r="A63" s="263"/>
      <c r="B63" s="265"/>
      <c r="C63" s="259"/>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2"/>
      <c r="AC63" s="281"/>
      <c r="AD63" s="281"/>
      <c r="AE63" s="281"/>
      <c r="AF63" s="281"/>
      <c r="AG63" s="281"/>
      <c r="AH63" s="281"/>
      <c r="AI63" s="281"/>
      <c r="AJ63" s="281"/>
      <c r="AK63" s="281"/>
      <c r="AL63" s="283"/>
      <c r="AM63" s="266"/>
      <c r="AN63" s="112"/>
      <c r="AX63" s="280"/>
      <c r="AY63" s="280"/>
      <c r="AZ63" s="280"/>
      <c r="BA63" s="280"/>
    </row>
    <row r="64" spans="1:53" ht="20.100000000000001" hidden="1" customHeight="1" x14ac:dyDescent="0.2">
      <c r="C64" s="284" t="s">
        <v>23</v>
      </c>
    </row>
    <row r="65" spans="24:24" ht="20.100000000000001" hidden="1" customHeight="1" x14ac:dyDescent="0.2">
      <c r="X65" s="259"/>
    </row>
    <row r="66" spans="24:24" ht="20.100000000000001" hidden="1" customHeight="1" x14ac:dyDescent="0.2">
      <c r="X66" s="259"/>
    </row>
    <row r="67" spans="24:24" ht="20.100000000000001" customHeight="1" x14ac:dyDescent="0.2">
      <c r="X67" s="259"/>
    </row>
    <row r="68" spans="24:24" ht="20.100000000000001" customHeight="1" x14ac:dyDescent="0.2">
      <c r="X68" s="259"/>
    </row>
    <row r="69" spans="24:24" ht="20.100000000000001" customHeight="1" x14ac:dyDescent="0.2">
      <c r="X69" s="259"/>
    </row>
    <row r="70" spans="24:24" ht="20.100000000000001" customHeight="1" x14ac:dyDescent="0.2">
      <c r="X70" s="259"/>
    </row>
    <row r="71" spans="24:24" ht="20.100000000000001" customHeight="1" x14ac:dyDescent="0.2">
      <c r="X71" s="259"/>
    </row>
    <row r="72" spans="24:24" ht="20.100000000000001" customHeight="1" x14ac:dyDescent="0.2">
      <c r="X72" s="259"/>
    </row>
    <row r="73" spans="24:24" ht="20.100000000000001" customHeight="1" x14ac:dyDescent="0.2">
      <c r="X73" s="259"/>
    </row>
    <row r="74" spans="24:24" ht="20.100000000000001" customHeight="1" x14ac:dyDescent="0.2">
      <c r="X74" s="259"/>
    </row>
    <row r="75" spans="24:24" ht="20.100000000000001" customHeight="1" x14ac:dyDescent="0.2">
      <c r="X75" s="259"/>
    </row>
    <row r="76" spans="24:24" ht="20.100000000000001" customHeight="1" x14ac:dyDescent="0.2">
      <c r="X76" s="259"/>
    </row>
    <row r="77" spans="24:24" ht="20.100000000000001" customHeight="1" x14ac:dyDescent="0.2">
      <c r="X77" s="259"/>
    </row>
  </sheetData>
  <mergeCells count="16">
    <mergeCell ref="C10:AL10"/>
    <mergeCell ref="A1:AN1"/>
    <mergeCell ref="B3:AM3"/>
    <mergeCell ref="C6:P6"/>
    <mergeCell ref="Q6:S6"/>
    <mergeCell ref="C8:P8"/>
    <mergeCell ref="Q8:S8"/>
    <mergeCell ref="U6:AH6"/>
    <mergeCell ref="AI6:AK6"/>
    <mergeCell ref="U8:AH8"/>
    <mergeCell ref="AI8:AK8"/>
    <mergeCell ref="C20:AL20"/>
    <mergeCell ref="C21:AL30"/>
    <mergeCell ref="C32:AL32"/>
    <mergeCell ref="C33:AL44"/>
    <mergeCell ref="C11:AL18"/>
  </mergeCells>
  <dataValidations count="3">
    <dataValidation type="list" operator="equal" allowBlank="1" sqref="D21:AL31 C22:AL31 Q6 C12:C18 D33:AL44 C34:AL44">
      <formula1>"Sim,Não"</formula1>
      <formula2>0</formula2>
    </dataValidation>
    <dataValidation type="list" operator="equal" allowBlank="1" sqref="R6:S6">
      <formula1>"Masculino,Feminino"</formula1>
      <formula2>0</formula2>
    </dataValidation>
    <dataValidation operator="equal" allowBlank="1" sqref="Q8:S8 AI6:AK6 AI8:AK8"/>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3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tabColor indexed="21"/>
  </sheetPr>
  <dimension ref="A1:IV456"/>
  <sheetViews>
    <sheetView showGridLines="0" zoomScaleNormal="100" zoomScaleSheetLayoutView="150" workbookViewId="0">
      <selection activeCell="AB7" sqref="AB7"/>
    </sheetView>
  </sheetViews>
  <sheetFormatPr defaultColWidth="11.5703125" defaultRowHeight="20.100000000000001" customHeight="1" x14ac:dyDescent="0.2"/>
  <cols>
    <col min="1" max="1" width="1.7109375" style="98" customWidth="1"/>
    <col min="2" max="2" width="6.85546875" style="313" customWidth="1"/>
    <col min="3" max="3" width="10" style="314" customWidth="1"/>
    <col min="4" max="4" width="17.7109375" style="314" customWidth="1"/>
    <col min="5" max="5" width="21" style="314" customWidth="1"/>
    <col min="6" max="6" width="4.5703125" style="233" customWidth="1"/>
    <col min="7" max="7" width="4.140625" style="233" customWidth="1"/>
    <col min="8" max="8" width="8.7109375" style="233" customWidth="1"/>
    <col min="9" max="9" width="9.85546875" style="233" customWidth="1"/>
    <col min="10" max="10" width="7" style="233" customWidth="1"/>
    <col min="11" max="11" width="9.85546875" style="233" customWidth="1"/>
    <col min="12" max="12" width="10.7109375" style="233" customWidth="1"/>
    <col min="13" max="13" width="6" style="315" customWidth="1"/>
    <col min="14" max="14" width="11.5703125" style="98"/>
    <col min="15" max="15" width="1.7109375" style="98" customWidth="1"/>
    <col min="16" max="157" width="2.7109375" style="98" customWidth="1"/>
    <col min="158" max="16384" width="11.5703125" style="117"/>
  </cols>
  <sheetData>
    <row r="1" spans="1:15" s="137" customFormat="1" ht="20.100000000000001" customHeight="1" x14ac:dyDescent="0.2">
      <c r="A1" s="712" t="s">
        <v>1324</v>
      </c>
      <c r="B1" s="712"/>
      <c r="C1" s="712"/>
      <c r="D1" s="712"/>
      <c r="E1" s="712"/>
      <c r="F1" s="712"/>
      <c r="G1" s="712"/>
      <c r="H1" s="712"/>
      <c r="I1" s="712"/>
      <c r="J1" s="712"/>
      <c r="K1" s="712"/>
      <c r="L1" s="712"/>
      <c r="M1" s="712"/>
      <c r="N1" s="712"/>
      <c r="O1" s="286"/>
    </row>
    <row r="2" spans="1:15" ht="9.9499999999999993" customHeight="1" x14ac:dyDescent="0.2">
      <c r="A2" s="126"/>
      <c r="B2" s="287"/>
      <c r="C2" s="288"/>
      <c r="D2" s="288"/>
      <c r="E2" s="288"/>
      <c r="F2" s="134"/>
      <c r="G2" s="134"/>
      <c r="H2" s="134"/>
      <c r="I2" s="134"/>
      <c r="J2" s="134"/>
      <c r="K2" s="134"/>
      <c r="L2" s="134"/>
      <c r="M2" s="289"/>
      <c r="N2" s="127"/>
      <c r="O2" s="127"/>
    </row>
    <row r="3" spans="1:15" s="211" customFormat="1" ht="20.100000000000001" customHeight="1" x14ac:dyDescent="0.2">
      <c r="A3" s="208"/>
      <c r="B3" s="715" t="s">
        <v>1498</v>
      </c>
      <c r="C3" s="716"/>
      <c r="D3" s="716"/>
      <c r="E3" s="716"/>
      <c r="F3" s="716"/>
      <c r="G3" s="716"/>
      <c r="H3" s="716"/>
      <c r="I3" s="716"/>
      <c r="J3" s="716"/>
      <c r="K3" s="716"/>
      <c r="L3" s="716"/>
      <c r="M3" s="716"/>
      <c r="N3" s="717"/>
      <c r="O3" s="210"/>
    </row>
    <row r="4" spans="1:15" s="131" customFormat="1" ht="24.95" customHeight="1" x14ac:dyDescent="0.2">
      <c r="A4" s="128"/>
      <c r="B4" s="713" t="s">
        <v>47</v>
      </c>
      <c r="C4" s="713"/>
      <c r="D4" s="713"/>
      <c r="E4" s="713"/>
      <c r="F4" s="714" t="s">
        <v>48</v>
      </c>
      <c r="G4" s="714"/>
      <c r="H4" s="713" t="s">
        <v>49</v>
      </c>
      <c r="I4" s="713" t="s">
        <v>50</v>
      </c>
      <c r="J4" s="713" t="s">
        <v>51</v>
      </c>
      <c r="K4" s="713" t="s">
        <v>52</v>
      </c>
      <c r="L4" s="713" t="s">
        <v>53</v>
      </c>
      <c r="M4" s="713" t="s">
        <v>54</v>
      </c>
      <c r="N4" s="713" t="s">
        <v>55</v>
      </c>
      <c r="O4" s="127"/>
    </row>
    <row r="5" spans="1:15" s="131" customFormat="1" ht="24.95" customHeight="1" x14ac:dyDescent="0.2">
      <c r="A5" s="128"/>
      <c r="B5" s="317" t="s">
        <v>56</v>
      </c>
      <c r="C5" s="318" t="s">
        <v>57</v>
      </c>
      <c r="D5" s="318" t="s">
        <v>58</v>
      </c>
      <c r="E5" s="318" t="s">
        <v>59</v>
      </c>
      <c r="F5" s="318" t="s">
        <v>60</v>
      </c>
      <c r="G5" s="318" t="s">
        <v>61</v>
      </c>
      <c r="H5" s="713"/>
      <c r="I5" s="713"/>
      <c r="J5" s="713"/>
      <c r="K5" s="713"/>
      <c r="L5" s="713"/>
      <c r="M5" s="713"/>
      <c r="N5" s="713"/>
      <c r="O5" s="127"/>
    </row>
    <row r="6" spans="1:15" s="41" customFormat="1" ht="38.1" customHeight="1" x14ac:dyDescent="0.2">
      <c r="A6" s="32"/>
      <c r="B6" s="33"/>
      <c r="C6" s="34"/>
      <c r="D6" s="319"/>
      <c r="E6" s="34"/>
      <c r="F6" s="35"/>
      <c r="G6" s="36"/>
      <c r="H6" s="37"/>
      <c r="I6" s="321">
        <f t="shared" ref="I6:I69" si="0">G6*H6</f>
        <v>0</v>
      </c>
      <c r="J6" s="38"/>
      <c r="K6" s="321">
        <f>I6*(100%+J6)</f>
        <v>0</v>
      </c>
      <c r="L6" s="37">
        <f t="shared" ref="L6:L69" si="1">+I6</f>
        <v>0</v>
      </c>
      <c r="M6" s="39"/>
      <c r="N6" s="39"/>
      <c r="O6" s="40"/>
    </row>
    <row r="7" spans="1:15" s="41" customFormat="1" ht="38.1" customHeight="1" x14ac:dyDescent="0.2">
      <c r="A7" s="32"/>
      <c r="B7" s="33"/>
      <c r="C7" s="34"/>
      <c r="D7" s="320"/>
      <c r="E7" s="34"/>
      <c r="F7" s="35"/>
      <c r="G7" s="36"/>
      <c r="H7" s="37"/>
      <c r="I7" s="321">
        <f t="shared" si="0"/>
        <v>0</v>
      </c>
      <c r="J7" s="38"/>
      <c r="K7" s="321">
        <f t="shared" ref="K7:K70" si="2">I7*(1+J7)</f>
        <v>0</v>
      </c>
      <c r="L7" s="37">
        <f t="shared" si="1"/>
        <v>0</v>
      </c>
      <c r="M7" s="39"/>
      <c r="N7" s="39"/>
      <c r="O7" s="42"/>
    </row>
    <row r="8" spans="1:15" s="41" customFormat="1" ht="38.1" customHeight="1" x14ac:dyDescent="0.2">
      <c r="A8" s="32"/>
      <c r="B8" s="33"/>
      <c r="C8" s="34"/>
      <c r="D8" s="320"/>
      <c r="E8" s="34"/>
      <c r="F8" s="35"/>
      <c r="G8" s="36"/>
      <c r="H8" s="37"/>
      <c r="I8" s="321">
        <f t="shared" si="0"/>
        <v>0</v>
      </c>
      <c r="J8" s="38"/>
      <c r="K8" s="321">
        <f t="shared" si="2"/>
        <v>0</v>
      </c>
      <c r="L8" s="37">
        <f t="shared" si="1"/>
        <v>0</v>
      </c>
      <c r="M8" s="39"/>
      <c r="N8" s="39"/>
      <c r="O8" s="42"/>
    </row>
    <row r="9" spans="1:15" s="41" customFormat="1" ht="38.1" customHeight="1" x14ac:dyDescent="0.2">
      <c r="A9" s="32"/>
      <c r="B9" s="33"/>
      <c r="C9" s="34"/>
      <c r="D9" s="320"/>
      <c r="E9" s="34"/>
      <c r="F9" s="35"/>
      <c r="G9" s="36"/>
      <c r="H9" s="37"/>
      <c r="I9" s="321">
        <f t="shared" si="0"/>
        <v>0</v>
      </c>
      <c r="J9" s="38"/>
      <c r="K9" s="321">
        <f t="shared" si="2"/>
        <v>0</v>
      </c>
      <c r="L9" s="37">
        <f t="shared" si="1"/>
        <v>0</v>
      </c>
      <c r="M9" s="39"/>
      <c r="N9" s="39"/>
      <c r="O9" s="42"/>
    </row>
    <row r="10" spans="1:15" s="41" customFormat="1" ht="38.1" customHeight="1" x14ac:dyDescent="0.2">
      <c r="A10" s="32"/>
      <c r="B10" s="33"/>
      <c r="C10" s="34"/>
      <c r="D10" s="320"/>
      <c r="E10" s="34"/>
      <c r="F10" s="35"/>
      <c r="G10" s="36"/>
      <c r="H10" s="37"/>
      <c r="I10" s="321">
        <f t="shared" si="0"/>
        <v>0</v>
      </c>
      <c r="J10" s="38"/>
      <c r="K10" s="321">
        <f t="shared" si="2"/>
        <v>0</v>
      </c>
      <c r="L10" s="37">
        <f t="shared" si="1"/>
        <v>0</v>
      </c>
      <c r="M10" s="39"/>
      <c r="N10" s="39"/>
      <c r="O10" s="42"/>
    </row>
    <row r="11" spans="1:15" s="41" customFormat="1" ht="38.1" customHeight="1" x14ac:dyDescent="0.2">
      <c r="A11" s="32"/>
      <c r="B11" s="33"/>
      <c r="C11" s="34"/>
      <c r="D11" s="320"/>
      <c r="E11" s="34"/>
      <c r="F11" s="35"/>
      <c r="G11" s="36"/>
      <c r="H11" s="37"/>
      <c r="I11" s="321">
        <f t="shared" si="0"/>
        <v>0</v>
      </c>
      <c r="J11" s="38"/>
      <c r="K11" s="321">
        <f t="shared" si="2"/>
        <v>0</v>
      </c>
      <c r="L11" s="37">
        <f t="shared" si="1"/>
        <v>0</v>
      </c>
      <c r="M11" s="39"/>
      <c r="N11" s="39"/>
      <c r="O11" s="42"/>
    </row>
    <row r="12" spans="1:15" s="41" customFormat="1" ht="38.1" customHeight="1" x14ac:dyDescent="0.2">
      <c r="A12" s="32"/>
      <c r="B12" s="33"/>
      <c r="C12" s="34"/>
      <c r="D12" s="320"/>
      <c r="E12" s="34"/>
      <c r="F12" s="35"/>
      <c r="G12" s="36"/>
      <c r="H12" s="37"/>
      <c r="I12" s="321">
        <f t="shared" si="0"/>
        <v>0</v>
      </c>
      <c r="J12" s="38"/>
      <c r="K12" s="321">
        <f t="shared" si="2"/>
        <v>0</v>
      </c>
      <c r="L12" s="37">
        <f t="shared" si="1"/>
        <v>0</v>
      </c>
      <c r="M12" s="39"/>
      <c r="N12" s="39"/>
      <c r="O12" s="42"/>
    </row>
    <row r="13" spans="1:15" s="41" customFormat="1" ht="38.1" customHeight="1" x14ac:dyDescent="0.2">
      <c r="A13" s="32"/>
      <c r="B13" s="33"/>
      <c r="C13" s="34"/>
      <c r="D13" s="320"/>
      <c r="E13" s="34"/>
      <c r="F13" s="35"/>
      <c r="G13" s="36"/>
      <c r="H13" s="37"/>
      <c r="I13" s="321">
        <f t="shared" si="0"/>
        <v>0</v>
      </c>
      <c r="J13" s="38"/>
      <c r="K13" s="321">
        <f t="shared" si="2"/>
        <v>0</v>
      </c>
      <c r="L13" s="37">
        <f t="shared" si="1"/>
        <v>0</v>
      </c>
      <c r="M13" s="39"/>
      <c r="N13" s="39"/>
      <c r="O13" s="42"/>
    </row>
    <row r="14" spans="1:15" s="41" customFormat="1" ht="38.1" hidden="1" customHeight="1" x14ac:dyDescent="0.2">
      <c r="A14" s="32"/>
      <c r="B14" s="33"/>
      <c r="C14" s="34"/>
      <c r="D14" s="320"/>
      <c r="E14" s="34"/>
      <c r="F14" s="35"/>
      <c r="G14" s="36"/>
      <c r="H14" s="37"/>
      <c r="I14" s="321">
        <f t="shared" si="0"/>
        <v>0</v>
      </c>
      <c r="J14" s="38"/>
      <c r="K14" s="321">
        <f t="shared" si="2"/>
        <v>0</v>
      </c>
      <c r="L14" s="37">
        <f t="shared" si="1"/>
        <v>0</v>
      </c>
      <c r="M14" s="39"/>
      <c r="N14" s="39"/>
      <c r="O14" s="42"/>
    </row>
    <row r="15" spans="1:15" s="41" customFormat="1" ht="38.1" hidden="1" customHeight="1" x14ac:dyDescent="0.2">
      <c r="A15" s="32"/>
      <c r="B15" s="33"/>
      <c r="C15" s="34"/>
      <c r="D15" s="320"/>
      <c r="E15" s="34"/>
      <c r="F15" s="35"/>
      <c r="G15" s="36"/>
      <c r="H15" s="37"/>
      <c r="I15" s="321">
        <f t="shared" si="0"/>
        <v>0</v>
      </c>
      <c r="J15" s="38"/>
      <c r="K15" s="321">
        <f t="shared" si="2"/>
        <v>0</v>
      </c>
      <c r="L15" s="37">
        <f t="shared" si="1"/>
        <v>0</v>
      </c>
      <c r="M15" s="39"/>
      <c r="N15" s="39"/>
      <c r="O15" s="42"/>
    </row>
    <row r="16" spans="1:15" s="41" customFormat="1" ht="38.1" hidden="1" customHeight="1" x14ac:dyDescent="0.2">
      <c r="A16" s="32"/>
      <c r="B16" s="33"/>
      <c r="C16" s="34"/>
      <c r="D16" s="320"/>
      <c r="E16" s="34"/>
      <c r="F16" s="35"/>
      <c r="G16" s="36"/>
      <c r="H16" s="37"/>
      <c r="I16" s="321">
        <f t="shared" si="0"/>
        <v>0</v>
      </c>
      <c r="J16" s="38"/>
      <c r="K16" s="321">
        <f t="shared" si="2"/>
        <v>0</v>
      </c>
      <c r="L16" s="37">
        <f t="shared" si="1"/>
        <v>0</v>
      </c>
      <c r="M16" s="39"/>
      <c r="N16" s="39"/>
      <c r="O16" s="42"/>
    </row>
    <row r="17" spans="1:15" s="41" customFormat="1" ht="38.1" hidden="1" customHeight="1" x14ac:dyDescent="0.2">
      <c r="A17" s="32"/>
      <c r="B17" s="33"/>
      <c r="C17" s="34"/>
      <c r="D17" s="320"/>
      <c r="E17" s="34"/>
      <c r="F17" s="35"/>
      <c r="G17" s="36"/>
      <c r="H17" s="37"/>
      <c r="I17" s="321">
        <f t="shared" si="0"/>
        <v>0</v>
      </c>
      <c r="J17" s="38"/>
      <c r="K17" s="321">
        <f t="shared" si="2"/>
        <v>0</v>
      </c>
      <c r="L17" s="37">
        <f t="shared" si="1"/>
        <v>0</v>
      </c>
      <c r="M17" s="39"/>
      <c r="N17" s="39"/>
      <c r="O17" s="42"/>
    </row>
    <row r="18" spans="1:15" s="41" customFormat="1" ht="38.1" hidden="1" customHeight="1" x14ac:dyDescent="0.2">
      <c r="A18" s="32"/>
      <c r="B18" s="33"/>
      <c r="C18" s="34"/>
      <c r="D18" s="320"/>
      <c r="E18" s="34"/>
      <c r="F18" s="35"/>
      <c r="G18" s="36"/>
      <c r="H18" s="37"/>
      <c r="I18" s="321">
        <f t="shared" si="0"/>
        <v>0</v>
      </c>
      <c r="J18" s="38"/>
      <c r="K18" s="321">
        <f t="shared" si="2"/>
        <v>0</v>
      </c>
      <c r="L18" s="37">
        <f t="shared" si="1"/>
        <v>0</v>
      </c>
      <c r="M18" s="39"/>
      <c r="N18" s="39"/>
      <c r="O18" s="42"/>
    </row>
    <row r="19" spans="1:15" s="41" customFormat="1" ht="38.1" hidden="1" customHeight="1" x14ac:dyDescent="0.2">
      <c r="A19" s="32"/>
      <c r="B19" s="33"/>
      <c r="C19" s="34"/>
      <c r="D19" s="320"/>
      <c r="E19" s="34"/>
      <c r="F19" s="35"/>
      <c r="G19" s="36"/>
      <c r="H19" s="37"/>
      <c r="I19" s="321">
        <f t="shared" si="0"/>
        <v>0</v>
      </c>
      <c r="J19" s="38"/>
      <c r="K19" s="321">
        <f t="shared" si="2"/>
        <v>0</v>
      </c>
      <c r="L19" s="37">
        <f t="shared" si="1"/>
        <v>0</v>
      </c>
      <c r="M19" s="39"/>
      <c r="N19" s="39"/>
      <c r="O19" s="42"/>
    </row>
    <row r="20" spans="1:15" s="41" customFormat="1" ht="38.1" hidden="1" customHeight="1" x14ac:dyDescent="0.2">
      <c r="A20" s="32"/>
      <c r="B20" s="33"/>
      <c r="C20" s="34"/>
      <c r="D20" s="320"/>
      <c r="E20" s="34"/>
      <c r="F20" s="35"/>
      <c r="G20" s="36"/>
      <c r="H20" s="37"/>
      <c r="I20" s="321">
        <f t="shared" si="0"/>
        <v>0</v>
      </c>
      <c r="J20" s="38"/>
      <c r="K20" s="321">
        <f t="shared" si="2"/>
        <v>0</v>
      </c>
      <c r="L20" s="37">
        <f t="shared" si="1"/>
        <v>0</v>
      </c>
      <c r="M20" s="39"/>
      <c r="N20" s="39"/>
      <c r="O20" s="42"/>
    </row>
    <row r="21" spans="1:15" s="41" customFormat="1" ht="38.1" hidden="1" customHeight="1" x14ac:dyDescent="0.2">
      <c r="A21" s="32"/>
      <c r="B21" s="33"/>
      <c r="C21" s="34"/>
      <c r="D21" s="320"/>
      <c r="E21" s="34"/>
      <c r="F21" s="35"/>
      <c r="G21" s="36"/>
      <c r="H21" s="37"/>
      <c r="I21" s="321">
        <f t="shared" si="0"/>
        <v>0</v>
      </c>
      <c r="J21" s="38"/>
      <c r="K21" s="321">
        <f t="shared" si="2"/>
        <v>0</v>
      </c>
      <c r="L21" s="37">
        <f t="shared" si="1"/>
        <v>0</v>
      </c>
      <c r="M21" s="39"/>
      <c r="N21" s="39"/>
      <c r="O21" s="42"/>
    </row>
    <row r="22" spans="1:15" s="41" customFormat="1" ht="38.1" hidden="1" customHeight="1" x14ac:dyDescent="0.2">
      <c r="A22" s="32"/>
      <c r="B22" s="33"/>
      <c r="C22" s="34"/>
      <c r="D22" s="320"/>
      <c r="E22" s="34"/>
      <c r="F22" s="35"/>
      <c r="G22" s="36"/>
      <c r="H22" s="37"/>
      <c r="I22" s="321">
        <f t="shared" si="0"/>
        <v>0</v>
      </c>
      <c r="J22" s="38"/>
      <c r="K22" s="321">
        <f t="shared" si="2"/>
        <v>0</v>
      </c>
      <c r="L22" s="37">
        <f t="shared" si="1"/>
        <v>0</v>
      </c>
      <c r="M22" s="39"/>
      <c r="N22" s="39"/>
      <c r="O22" s="42"/>
    </row>
    <row r="23" spans="1:15" s="41" customFormat="1" ht="38.1" hidden="1" customHeight="1" x14ac:dyDescent="0.2">
      <c r="A23" s="32"/>
      <c r="B23" s="33"/>
      <c r="C23" s="34"/>
      <c r="D23" s="320"/>
      <c r="E23" s="34"/>
      <c r="F23" s="35"/>
      <c r="G23" s="36"/>
      <c r="H23" s="37"/>
      <c r="I23" s="321">
        <f t="shared" si="0"/>
        <v>0</v>
      </c>
      <c r="J23" s="38"/>
      <c r="K23" s="321">
        <f t="shared" si="2"/>
        <v>0</v>
      </c>
      <c r="L23" s="37">
        <f t="shared" si="1"/>
        <v>0</v>
      </c>
      <c r="M23" s="39"/>
      <c r="N23" s="39"/>
      <c r="O23" s="42"/>
    </row>
    <row r="24" spans="1:15" s="41" customFormat="1" ht="38.1" hidden="1" customHeight="1" x14ac:dyDescent="0.2">
      <c r="A24" s="32"/>
      <c r="B24" s="33"/>
      <c r="C24" s="34"/>
      <c r="D24" s="320"/>
      <c r="E24" s="34"/>
      <c r="F24" s="35"/>
      <c r="G24" s="36"/>
      <c r="H24" s="37"/>
      <c r="I24" s="321">
        <f t="shared" si="0"/>
        <v>0</v>
      </c>
      <c r="J24" s="38"/>
      <c r="K24" s="321">
        <f t="shared" si="2"/>
        <v>0</v>
      </c>
      <c r="L24" s="37">
        <f t="shared" si="1"/>
        <v>0</v>
      </c>
      <c r="M24" s="39"/>
      <c r="N24" s="39"/>
      <c r="O24" s="42"/>
    </row>
    <row r="25" spans="1:15" s="41" customFormat="1" ht="38.1" hidden="1" customHeight="1" x14ac:dyDescent="0.2">
      <c r="A25" s="32"/>
      <c r="B25" s="33"/>
      <c r="C25" s="34"/>
      <c r="D25" s="320"/>
      <c r="E25" s="34"/>
      <c r="F25" s="35"/>
      <c r="G25" s="36"/>
      <c r="H25" s="37"/>
      <c r="I25" s="321">
        <f t="shared" si="0"/>
        <v>0</v>
      </c>
      <c r="J25" s="38"/>
      <c r="K25" s="321">
        <f t="shared" si="2"/>
        <v>0</v>
      </c>
      <c r="L25" s="37">
        <f t="shared" si="1"/>
        <v>0</v>
      </c>
      <c r="M25" s="39"/>
      <c r="N25" s="39"/>
      <c r="O25" s="42"/>
    </row>
    <row r="26" spans="1:15" s="41" customFormat="1" ht="38.1" hidden="1" customHeight="1" x14ac:dyDescent="0.2">
      <c r="A26" s="32"/>
      <c r="B26" s="33"/>
      <c r="C26" s="34"/>
      <c r="D26" s="320"/>
      <c r="E26" s="34"/>
      <c r="F26" s="35"/>
      <c r="G26" s="36"/>
      <c r="H26" s="37"/>
      <c r="I26" s="321">
        <f t="shared" si="0"/>
        <v>0</v>
      </c>
      <c r="J26" s="38"/>
      <c r="K26" s="321">
        <f t="shared" si="2"/>
        <v>0</v>
      </c>
      <c r="L26" s="37">
        <f t="shared" si="1"/>
        <v>0</v>
      </c>
      <c r="M26" s="39"/>
      <c r="N26" s="39"/>
      <c r="O26" s="42"/>
    </row>
    <row r="27" spans="1:15" s="41" customFormat="1" ht="38.1" hidden="1" customHeight="1" x14ac:dyDescent="0.2">
      <c r="A27" s="32"/>
      <c r="B27" s="33"/>
      <c r="C27" s="34"/>
      <c r="D27" s="320"/>
      <c r="E27" s="34"/>
      <c r="F27" s="35"/>
      <c r="G27" s="36"/>
      <c r="H27" s="37"/>
      <c r="I27" s="321">
        <f t="shared" si="0"/>
        <v>0</v>
      </c>
      <c r="J27" s="38"/>
      <c r="K27" s="321">
        <f t="shared" si="2"/>
        <v>0</v>
      </c>
      <c r="L27" s="37">
        <f t="shared" si="1"/>
        <v>0</v>
      </c>
      <c r="M27" s="39"/>
      <c r="N27" s="39"/>
      <c r="O27" s="42"/>
    </row>
    <row r="28" spans="1:15" s="41" customFormat="1" ht="38.1" hidden="1" customHeight="1" x14ac:dyDescent="0.2">
      <c r="A28" s="32"/>
      <c r="B28" s="33"/>
      <c r="C28" s="34"/>
      <c r="D28" s="320"/>
      <c r="E28" s="34"/>
      <c r="F28" s="35"/>
      <c r="G28" s="36"/>
      <c r="H28" s="37"/>
      <c r="I28" s="321">
        <f t="shared" si="0"/>
        <v>0</v>
      </c>
      <c r="J28" s="38"/>
      <c r="K28" s="321">
        <f t="shared" si="2"/>
        <v>0</v>
      </c>
      <c r="L28" s="37">
        <f t="shared" si="1"/>
        <v>0</v>
      </c>
      <c r="M28" s="39"/>
      <c r="N28" s="39"/>
      <c r="O28" s="42"/>
    </row>
    <row r="29" spans="1:15" s="41" customFormat="1" ht="38.1" hidden="1" customHeight="1" x14ac:dyDescent="0.2">
      <c r="A29" s="32"/>
      <c r="B29" s="33"/>
      <c r="C29" s="34"/>
      <c r="D29" s="320"/>
      <c r="E29" s="34"/>
      <c r="F29" s="35"/>
      <c r="G29" s="36"/>
      <c r="H29" s="37"/>
      <c r="I29" s="321">
        <f t="shared" si="0"/>
        <v>0</v>
      </c>
      <c r="J29" s="38"/>
      <c r="K29" s="321">
        <f t="shared" si="2"/>
        <v>0</v>
      </c>
      <c r="L29" s="37">
        <f t="shared" si="1"/>
        <v>0</v>
      </c>
      <c r="M29" s="39"/>
      <c r="N29" s="39"/>
      <c r="O29" s="42"/>
    </row>
    <row r="30" spans="1:15" s="41" customFormat="1" ht="38.1" hidden="1" customHeight="1" x14ac:dyDescent="0.2">
      <c r="A30" s="32"/>
      <c r="B30" s="33"/>
      <c r="C30" s="34"/>
      <c r="D30" s="320"/>
      <c r="E30" s="34"/>
      <c r="F30" s="35"/>
      <c r="G30" s="36"/>
      <c r="H30" s="37"/>
      <c r="I30" s="321">
        <f t="shared" si="0"/>
        <v>0</v>
      </c>
      <c r="J30" s="38"/>
      <c r="K30" s="321">
        <f t="shared" si="2"/>
        <v>0</v>
      </c>
      <c r="L30" s="37">
        <f t="shared" si="1"/>
        <v>0</v>
      </c>
      <c r="M30" s="39"/>
      <c r="N30" s="39"/>
      <c r="O30" s="42"/>
    </row>
    <row r="31" spans="1:15" s="41" customFormat="1" ht="38.1" hidden="1" customHeight="1" x14ac:dyDescent="0.2">
      <c r="A31" s="32"/>
      <c r="B31" s="33"/>
      <c r="C31" s="34"/>
      <c r="D31" s="320"/>
      <c r="E31" s="34"/>
      <c r="F31" s="35"/>
      <c r="G31" s="36"/>
      <c r="H31" s="37"/>
      <c r="I31" s="321">
        <f t="shared" si="0"/>
        <v>0</v>
      </c>
      <c r="J31" s="38"/>
      <c r="K31" s="321">
        <f t="shared" si="2"/>
        <v>0</v>
      </c>
      <c r="L31" s="37">
        <f t="shared" si="1"/>
        <v>0</v>
      </c>
      <c r="M31" s="39"/>
      <c r="N31" s="39"/>
      <c r="O31" s="42"/>
    </row>
    <row r="32" spans="1:15" s="41" customFormat="1" ht="38.1" hidden="1" customHeight="1" x14ac:dyDescent="0.2">
      <c r="A32" s="32"/>
      <c r="B32" s="33"/>
      <c r="C32" s="34"/>
      <c r="D32" s="320"/>
      <c r="E32" s="34"/>
      <c r="F32" s="35"/>
      <c r="G32" s="36"/>
      <c r="H32" s="37"/>
      <c r="I32" s="321">
        <f t="shared" si="0"/>
        <v>0</v>
      </c>
      <c r="J32" s="38"/>
      <c r="K32" s="321">
        <f t="shared" si="2"/>
        <v>0</v>
      </c>
      <c r="L32" s="37">
        <f t="shared" si="1"/>
        <v>0</v>
      </c>
      <c r="M32" s="39"/>
      <c r="N32" s="39"/>
      <c r="O32" s="42"/>
    </row>
    <row r="33" spans="1:15" s="41" customFormat="1" ht="38.1" hidden="1" customHeight="1" x14ac:dyDescent="0.2">
      <c r="A33" s="32"/>
      <c r="B33" s="33"/>
      <c r="C33" s="34"/>
      <c r="D33" s="320"/>
      <c r="E33" s="34"/>
      <c r="F33" s="35"/>
      <c r="G33" s="36"/>
      <c r="H33" s="37"/>
      <c r="I33" s="321">
        <f t="shared" si="0"/>
        <v>0</v>
      </c>
      <c r="J33" s="38"/>
      <c r="K33" s="321">
        <f t="shared" si="2"/>
        <v>0</v>
      </c>
      <c r="L33" s="37">
        <f t="shared" si="1"/>
        <v>0</v>
      </c>
      <c r="M33" s="39"/>
      <c r="N33" s="39"/>
      <c r="O33" s="42"/>
    </row>
    <row r="34" spans="1:15" s="41" customFormat="1" ht="38.1" hidden="1" customHeight="1" x14ac:dyDescent="0.2">
      <c r="A34" s="32"/>
      <c r="B34" s="33"/>
      <c r="C34" s="34"/>
      <c r="D34" s="320"/>
      <c r="E34" s="34"/>
      <c r="F34" s="35"/>
      <c r="G34" s="36"/>
      <c r="H34" s="37"/>
      <c r="I34" s="321">
        <f t="shared" si="0"/>
        <v>0</v>
      </c>
      <c r="J34" s="38"/>
      <c r="K34" s="321">
        <f t="shared" si="2"/>
        <v>0</v>
      </c>
      <c r="L34" s="37">
        <f t="shared" si="1"/>
        <v>0</v>
      </c>
      <c r="M34" s="39"/>
      <c r="N34" s="39"/>
      <c r="O34" s="42"/>
    </row>
    <row r="35" spans="1:15" s="41" customFormat="1" ht="38.1" hidden="1" customHeight="1" x14ac:dyDescent="0.2">
      <c r="A35" s="32"/>
      <c r="B35" s="33"/>
      <c r="C35" s="34"/>
      <c r="D35" s="320"/>
      <c r="E35" s="34"/>
      <c r="F35" s="35"/>
      <c r="G35" s="36"/>
      <c r="H35" s="37"/>
      <c r="I35" s="321">
        <f t="shared" si="0"/>
        <v>0</v>
      </c>
      <c r="J35" s="38"/>
      <c r="K35" s="321">
        <f t="shared" si="2"/>
        <v>0</v>
      </c>
      <c r="L35" s="37">
        <f t="shared" si="1"/>
        <v>0</v>
      </c>
      <c r="M35" s="39"/>
      <c r="N35" s="39"/>
      <c r="O35" s="42"/>
    </row>
    <row r="36" spans="1:15" s="41" customFormat="1" ht="38.1" hidden="1" customHeight="1" x14ac:dyDescent="0.2">
      <c r="A36" s="32"/>
      <c r="B36" s="33"/>
      <c r="C36" s="34"/>
      <c r="D36" s="320"/>
      <c r="E36" s="34"/>
      <c r="F36" s="35"/>
      <c r="G36" s="36"/>
      <c r="H36" s="37"/>
      <c r="I36" s="321">
        <f t="shared" si="0"/>
        <v>0</v>
      </c>
      <c r="J36" s="38"/>
      <c r="K36" s="321">
        <f t="shared" si="2"/>
        <v>0</v>
      </c>
      <c r="L36" s="37">
        <f t="shared" si="1"/>
        <v>0</v>
      </c>
      <c r="M36" s="39"/>
      <c r="N36" s="39"/>
      <c r="O36" s="42"/>
    </row>
    <row r="37" spans="1:15" s="41" customFormat="1" ht="38.1" hidden="1" customHeight="1" x14ac:dyDescent="0.2">
      <c r="A37" s="32"/>
      <c r="B37" s="33"/>
      <c r="C37" s="34"/>
      <c r="D37" s="320"/>
      <c r="E37" s="34"/>
      <c r="F37" s="35"/>
      <c r="G37" s="36"/>
      <c r="H37" s="37"/>
      <c r="I37" s="321">
        <f t="shared" si="0"/>
        <v>0</v>
      </c>
      <c r="J37" s="38"/>
      <c r="K37" s="321">
        <f t="shared" si="2"/>
        <v>0</v>
      </c>
      <c r="L37" s="37">
        <f t="shared" si="1"/>
        <v>0</v>
      </c>
      <c r="M37" s="39"/>
      <c r="N37" s="39"/>
      <c r="O37" s="42"/>
    </row>
    <row r="38" spans="1:15" s="41" customFormat="1" ht="38.1" hidden="1" customHeight="1" x14ac:dyDescent="0.2">
      <c r="A38" s="32"/>
      <c r="B38" s="33"/>
      <c r="C38" s="34"/>
      <c r="D38" s="320"/>
      <c r="E38" s="34"/>
      <c r="F38" s="35"/>
      <c r="G38" s="36"/>
      <c r="H38" s="37"/>
      <c r="I38" s="321">
        <f t="shared" si="0"/>
        <v>0</v>
      </c>
      <c r="J38" s="38"/>
      <c r="K38" s="321">
        <f t="shared" si="2"/>
        <v>0</v>
      </c>
      <c r="L38" s="37">
        <f t="shared" si="1"/>
        <v>0</v>
      </c>
      <c r="M38" s="39"/>
      <c r="N38" s="39"/>
      <c r="O38" s="42"/>
    </row>
    <row r="39" spans="1:15" s="41" customFormat="1" ht="38.1" hidden="1" customHeight="1" x14ac:dyDescent="0.2">
      <c r="A39" s="32"/>
      <c r="B39" s="33"/>
      <c r="C39" s="34"/>
      <c r="D39" s="320"/>
      <c r="E39" s="34"/>
      <c r="F39" s="35"/>
      <c r="G39" s="36"/>
      <c r="H39" s="37"/>
      <c r="I39" s="321">
        <f t="shared" si="0"/>
        <v>0</v>
      </c>
      <c r="J39" s="38"/>
      <c r="K39" s="321">
        <f t="shared" si="2"/>
        <v>0</v>
      </c>
      <c r="L39" s="37">
        <f t="shared" si="1"/>
        <v>0</v>
      </c>
      <c r="M39" s="39"/>
      <c r="N39" s="39"/>
      <c r="O39" s="42"/>
    </row>
    <row r="40" spans="1:15" s="41" customFormat="1" ht="38.1" hidden="1" customHeight="1" x14ac:dyDescent="0.2">
      <c r="A40" s="32"/>
      <c r="B40" s="33"/>
      <c r="C40" s="34"/>
      <c r="D40" s="320"/>
      <c r="E40" s="34"/>
      <c r="F40" s="35"/>
      <c r="G40" s="36"/>
      <c r="H40" s="37"/>
      <c r="I40" s="321">
        <f t="shared" si="0"/>
        <v>0</v>
      </c>
      <c r="J40" s="38"/>
      <c r="K40" s="321">
        <f t="shared" si="2"/>
        <v>0</v>
      </c>
      <c r="L40" s="37">
        <f t="shared" si="1"/>
        <v>0</v>
      </c>
      <c r="M40" s="39"/>
      <c r="N40" s="39"/>
      <c r="O40" s="42"/>
    </row>
    <row r="41" spans="1:15" s="41" customFormat="1" ht="38.1" hidden="1" customHeight="1" x14ac:dyDescent="0.2">
      <c r="A41" s="32"/>
      <c r="B41" s="33"/>
      <c r="C41" s="34"/>
      <c r="D41" s="320"/>
      <c r="E41" s="34"/>
      <c r="F41" s="35"/>
      <c r="G41" s="36"/>
      <c r="H41" s="37"/>
      <c r="I41" s="321">
        <f t="shared" si="0"/>
        <v>0</v>
      </c>
      <c r="J41" s="38"/>
      <c r="K41" s="321">
        <f t="shared" si="2"/>
        <v>0</v>
      </c>
      <c r="L41" s="37">
        <f t="shared" si="1"/>
        <v>0</v>
      </c>
      <c r="M41" s="39"/>
      <c r="N41" s="39"/>
      <c r="O41" s="42"/>
    </row>
    <row r="42" spans="1:15" s="41" customFormat="1" ht="38.1" hidden="1" customHeight="1" x14ac:dyDescent="0.2">
      <c r="A42" s="32"/>
      <c r="B42" s="33"/>
      <c r="C42" s="34"/>
      <c r="D42" s="320"/>
      <c r="E42" s="34"/>
      <c r="F42" s="35"/>
      <c r="G42" s="36"/>
      <c r="H42" s="37"/>
      <c r="I42" s="321">
        <f t="shared" si="0"/>
        <v>0</v>
      </c>
      <c r="J42" s="38"/>
      <c r="K42" s="321">
        <f t="shared" si="2"/>
        <v>0</v>
      </c>
      <c r="L42" s="37">
        <f t="shared" si="1"/>
        <v>0</v>
      </c>
      <c r="M42" s="39"/>
      <c r="N42" s="39"/>
      <c r="O42" s="42"/>
    </row>
    <row r="43" spans="1:15" s="41" customFormat="1" ht="38.1" hidden="1" customHeight="1" x14ac:dyDescent="0.2">
      <c r="A43" s="32"/>
      <c r="B43" s="33"/>
      <c r="C43" s="34"/>
      <c r="D43" s="320"/>
      <c r="E43" s="34"/>
      <c r="F43" s="35"/>
      <c r="G43" s="36"/>
      <c r="H43" s="37"/>
      <c r="I43" s="321">
        <f t="shared" si="0"/>
        <v>0</v>
      </c>
      <c r="J43" s="38"/>
      <c r="K43" s="321">
        <f t="shared" si="2"/>
        <v>0</v>
      </c>
      <c r="L43" s="37">
        <f t="shared" si="1"/>
        <v>0</v>
      </c>
      <c r="M43" s="39"/>
      <c r="N43" s="39"/>
      <c r="O43" s="42"/>
    </row>
    <row r="44" spans="1:15" s="41" customFormat="1" ht="38.1" hidden="1" customHeight="1" x14ac:dyDescent="0.2">
      <c r="A44" s="32"/>
      <c r="B44" s="33"/>
      <c r="C44" s="34"/>
      <c r="D44" s="320"/>
      <c r="E44" s="34"/>
      <c r="F44" s="35"/>
      <c r="G44" s="36"/>
      <c r="H44" s="37"/>
      <c r="I44" s="321">
        <f t="shared" si="0"/>
        <v>0</v>
      </c>
      <c r="J44" s="38"/>
      <c r="K44" s="321">
        <f t="shared" si="2"/>
        <v>0</v>
      </c>
      <c r="L44" s="37">
        <f t="shared" si="1"/>
        <v>0</v>
      </c>
      <c r="M44" s="39"/>
      <c r="N44" s="39"/>
      <c r="O44" s="42"/>
    </row>
    <row r="45" spans="1:15" s="41" customFormat="1" ht="38.1" hidden="1" customHeight="1" x14ac:dyDescent="0.2">
      <c r="A45" s="32"/>
      <c r="B45" s="33"/>
      <c r="C45" s="34"/>
      <c r="D45" s="320"/>
      <c r="E45" s="34"/>
      <c r="F45" s="35"/>
      <c r="G45" s="36"/>
      <c r="H45" s="37"/>
      <c r="I45" s="321">
        <f t="shared" si="0"/>
        <v>0</v>
      </c>
      <c r="J45" s="38"/>
      <c r="K45" s="321">
        <f t="shared" si="2"/>
        <v>0</v>
      </c>
      <c r="L45" s="37">
        <f t="shared" si="1"/>
        <v>0</v>
      </c>
      <c r="M45" s="39"/>
      <c r="N45" s="39"/>
      <c r="O45" s="42"/>
    </row>
    <row r="46" spans="1:15" s="41" customFormat="1" ht="38.1" hidden="1" customHeight="1" x14ac:dyDescent="0.2">
      <c r="A46" s="32"/>
      <c r="B46" s="33"/>
      <c r="C46" s="34"/>
      <c r="D46" s="320"/>
      <c r="E46" s="34"/>
      <c r="F46" s="35"/>
      <c r="G46" s="36"/>
      <c r="H46" s="37"/>
      <c r="I46" s="321">
        <f t="shared" si="0"/>
        <v>0</v>
      </c>
      <c r="J46" s="38"/>
      <c r="K46" s="321">
        <f t="shared" si="2"/>
        <v>0</v>
      </c>
      <c r="L46" s="37">
        <f t="shared" si="1"/>
        <v>0</v>
      </c>
      <c r="M46" s="39"/>
      <c r="N46" s="39"/>
      <c r="O46" s="42"/>
    </row>
    <row r="47" spans="1:15" s="41" customFormat="1" ht="38.1" hidden="1" customHeight="1" x14ac:dyDescent="0.2">
      <c r="A47" s="32"/>
      <c r="B47" s="33"/>
      <c r="C47" s="34"/>
      <c r="D47" s="320"/>
      <c r="E47" s="34"/>
      <c r="F47" s="35"/>
      <c r="G47" s="36"/>
      <c r="H47" s="37"/>
      <c r="I47" s="321">
        <f t="shared" si="0"/>
        <v>0</v>
      </c>
      <c r="J47" s="38"/>
      <c r="K47" s="321">
        <f t="shared" si="2"/>
        <v>0</v>
      </c>
      <c r="L47" s="37">
        <f t="shared" si="1"/>
        <v>0</v>
      </c>
      <c r="M47" s="39"/>
      <c r="N47" s="39"/>
      <c r="O47" s="42"/>
    </row>
    <row r="48" spans="1:15" s="41" customFormat="1" ht="38.1" hidden="1" customHeight="1" x14ac:dyDescent="0.2">
      <c r="A48" s="32"/>
      <c r="B48" s="33"/>
      <c r="C48" s="34"/>
      <c r="D48" s="320"/>
      <c r="E48" s="34"/>
      <c r="F48" s="35"/>
      <c r="G48" s="36"/>
      <c r="H48" s="37"/>
      <c r="I48" s="321">
        <f t="shared" si="0"/>
        <v>0</v>
      </c>
      <c r="J48" s="38"/>
      <c r="K48" s="321">
        <f t="shared" si="2"/>
        <v>0</v>
      </c>
      <c r="L48" s="37">
        <f t="shared" si="1"/>
        <v>0</v>
      </c>
      <c r="M48" s="39"/>
      <c r="N48" s="39"/>
      <c r="O48" s="42"/>
    </row>
    <row r="49" spans="1:15" s="41" customFormat="1" ht="38.1" hidden="1" customHeight="1" x14ac:dyDescent="0.2">
      <c r="A49" s="32"/>
      <c r="B49" s="33"/>
      <c r="C49" s="34"/>
      <c r="D49" s="320"/>
      <c r="E49" s="34"/>
      <c r="F49" s="35"/>
      <c r="G49" s="36"/>
      <c r="H49" s="37"/>
      <c r="I49" s="321">
        <f t="shared" si="0"/>
        <v>0</v>
      </c>
      <c r="J49" s="38"/>
      <c r="K49" s="321">
        <f t="shared" si="2"/>
        <v>0</v>
      </c>
      <c r="L49" s="37">
        <f t="shared" si="1"/>
        <v>0</v>
      </c>
      <c r="M49" s="39"/>
      <c r="N49" s="39"/>
      <c r="O49" s="42"/>
    </row>
    <row r="50" spans="1:15" s="41" customFormat="1" ht="38.1" hidden="1" customHeight="1" x14ac:dyDescent="0.2">
      <c r="A50" s="32"/>
      <c r="B50" s="33"/>
      <c r="C50" s="34"/>
      <c r="D50" s="320"/>
      <c r="E50" s="34"/>
      <c r="F50" s="35"/>
      <c r="G50" s="36"/>
      <c r="H50" s="37"/>
      <c r="I50" s="321">
        <f t="shared" si="0"/>
        <v>0</v>
      </c>
      <c r="J50" s="38"/>
      <c r="K50" s="321">
        <f t="shared" si="2"/>
        <v>0</v>
      </c>
      <c r="L50" s="37">
        <f t="shared" si="1"/>
        <v>0</v>
      </c>
      <c r="M50" s="39"/>
      <c r="N50" s="39"/>
      <c r="O50" s="42"/>
    </row>
    <row r="51" spans="1:15" s="41" customFormat="1" ht="38.1" hidden="1" customHeight="1" x14ac:dyDescent="0.2">
      <c r="A51" s="32"/>
      <c r="B51" s="33"/>
      <c r="C51" s="34"/>
      <c r="D51" s="320"/>
      <c r="E51" s="34"/>
      <c r="F51" s="35"/>
      <c r="G51" s="36"/>
      <c r="H51" s="37"/>
      <c r="I51" s="321">
        <f t="shared" si="0"/>
        <v>0</v>
      </c>
      <c r="J51" s="38"/>
      <c r="K51" s="321">
        <f t="shared" si="2"/>
        <v>0</v>
      </c>
      <c r="L51" s="37">
        <f t="shared" si="1"/>
        <v>0</v>
      </c>
      <c r="M51" s="39"/>
      <c r="N51" s="39"/>
      <c r="O51" s="42"/>
    </row>
    <row r="52" spans="1:15" s="41" customFormat="1" ht="38.1" hidden="1" customHeight="1" x14ac:dyDescent="0.2">
      <c r="A52" s="32"/>
      <c r="B52" s="33"/>
      <c r="C52" s="34"/>
      <c r="D52" s="320"/>
      <c r="E52" s="34"/>
      <c r="F52" s="35"/>
      <c r="G52" s="36"/>
      <c r="H52" s="37"/>
      <c r="I52" s="321">
        <f t="shared" si="0"/>
        <v>0</v>
      </c>
      <c r="J52" s="38"/>
      <c r="K52" s="321">
        <f t="shared" si="2"/>
        <v>0</v>
      </c>
      <c r="L52" s="37">
        <f t="shared" si="1"/>
        <v>0</v>
      </c>
      <c r="M52" s="39"/>
      <c r="N52" s="39"/>
      <c r="O52" s="42"/>
    </row>
    <row r="53" spans="1:15" s="41" customFormat="1" ht="38.1" hidden="1" customHeight="1" x14ac:dyDescent="0.2">
      <c r="A53" s="32"/>
      <c r="B53" s="33"/>
      <c r="C53" s="34"/>
      <c r="D53" s="320"/>
      <c r="E53" s="34"/>
      <c r="F53" s="35"/>
      <c r="G53" s="36"/>
      <c r="H53" s="37"/>
      <c r="I53" s="321">
        <f t="shared" si="0"/>
        <v>0</v>
      </c>
      <c r="J53" s="38"/>
      <c r="K53" s="321">
        <f t="shared" si="2"/>
        <v>0</v>
      </c>
      <c r="L53" s="37">
        <f t="shared" si="1"/>
        <v>0</v>
      </c>
      <c r="M53" s="39"/>
      <c r="N53" s="39"/>
      <c r="O53" s="42"/>
    </row>
    <row r="54" spans="1:15" s="41" customFormat="1" ht="38.1" hidden="1" customHeight="1" x14ac:dyDescent="0.2">
      <c r="A54" s="32"/>
      <c r="B54" s="33"/>
      <c r="C54" s="34"/>
      <c r="D54" s="320"/>
      <c r="E54" s="34"/>
      <c r="F54" s="35"/>
      <c r="G54" s="36"/>
      <c r="H54" s="37"/>
      <c r="I54" s="321">
        <f t="shared" si="0"/>
        <v>0</v>
      </c>
      <c r="J54" s="38"/>
      <c r="K54" s="321">
        <f t="shared" si="2"/>
        <v>0</v>
      </c>
      <c r="L54" s="37">
        <f t="shared" si="1"/>
        <v>0</v>
      </c>
      <c r="M54" s="39"/>
      <c r="N54" s="39"/>
      <c r="O54" s="42"/>
    </row>
    <row r="55" spans="1:15" s="41" customFormat="1" ht="38.1" hidden="1" customHeight="1" x14ac:dyDescent="0.2">
      <c r="A55" s="32"/>
      <c r="B55" s="33"/>
      <c r="C55" s="34"/>
      <c r="D55" s="320"/>
      <c r="E55" s="34"/>
      <c r="F55" s="35"/>
      <c r="G55" s="36"/>
      <c r="H55" s="37"/>
      <c r="I55" s="321">
        <f t="shared" si="0"/>
        <v>0</v>
      </c>
      <c r="J55" s="38"/>
      <c r="K55" s="321">
        <f t="shared" si="2"/>
        <v>0</v>
      </c>
      <c r="L55" s="37">
        <f t="shared" si="1"/>
        <v>0</v>
      </c>
      <c r="M55" s="39"/>
      <c r="N55" s="39"/>
      <c r="O55" s="42"/>
    </row>
    <row r="56" spans="1:15" s="41" customFormat="1" ht="38.1" hidden="1" customHeight="1" x14ac:dyDescent="0.2">
      <c r="A56" s="32"/>
      <c r="B56" s="33"/>
      <c r="C56" s="34"/>
      <c r="D56" s="320"/>
      <c r="E56" s="34"/>
      <c r="F56" s="35"/>
      <c r="G56" s="36"/>
      <c r="H56" s="37"/>
      <c r="I56" s="321">
        <f t="shared" si="0"/>
        <v>0</v>
      </c>
      <c r="J56" s="38"/>
      <c r="K56" s="321">
        <f t="shared" si="2"/>
        <v>0</v>
      </c>
      <c r="L56" s="37">
        <f t="shared" si="1"/>
        <v>0</v>
      </c>
      <c r="M56" s="39"/>
      <c r="N56" s="39"/>
      <c r="O56" s="42"/>
    </row>
    <row r="57" spans="1:15" s="41" customFormat="1" ht="38.1" hidden="1" customHeight="1" x14ac:dyDescent="0.2">
      <c r="A57" s="32"/>
      <c r="B57" s="33"/>
      <c r="C57" s="34"/>
      <c r="D57" s="320"/>
      <c r="E57" s="34"/>
      <c r="F57" s="35"/>
      <c r="G57" s="36"/>
      <c r="H57" s="37"/>
      <c r="I57" s="321">
        <f t="shared" si="0"/>
        <v>0</v>
      </c>
      <c r="J57" s="38"/>
      <c r="K57" s="321">
        <f t="shared" si="2"/>
        <v>0</v>
      </c>
      <c r="L57" s="37">
        <f t="shared" si="1"/>
        <v>0</v>
      </c>
      <c r="M57" s="39"/>
      <c r="N57" s="39"/>
      <c r="O57" s="42"/>
    </row>
    <row r="58" spans="1:15" s="41" customFormat="1" ht="38.1" hidden="1" customHeight="1" x14ac:dyDescent="0.2">
      <c r="A58" s="32"/>
      <c r="B58" s="33"/>
      <c r="C58" s="34"/>
      <c r="D58" s="320"/>
      <c r="E58" s="34"/>
      <c r="F58" s="35"/>
      <c r="G58" s="36"/>
      <c r="H58" s="37"/>
      <c r="I58" s="321">
        <f t="shared" si="0"/>
        <v>0</v>
      </c>
      <c r="J58" s="38"/>
      <c r="K58" s="321">
        <f t="shared" si="2"/>
        <v>0</v>
      </c>
      <c r="L58" s="37">
        <f t="shared" si="1"/>
        <v>0</v>
      </c>
      <c r="M58" s="39"/>
      <c r="N58" s="39"/>
      <c r="O58" s="42"/>
    </row>
    <row r="59" spans="1:15" s="41" customFormat="1" ht="38.1" hidden="1" customHeight="1" x14ac:dyDescent="0.2">
      <c r="A59" s="32"/>
      <c r="B59" s="33"/>
      <c r="C59" s="34"/>
      <c r="D59" s="320"/>
      <c r="E59" s="34"/>
      <c r="F59" s="35"/>
      <c r="G59" s="36"/>
      <c r="H59" s="37"/>
      <c r="I59" s="321">
        <f t="shared" si="0"/>
        <v>0</v>
      </c>
      <c r="J59" s="38"/>
      <c r="K59" s="321">
        <f t="shared" si="2"/>
        <v>0</v>
      </c>
      <c r="L59" s="37">
        <f t="shared" si="1"/>
        <v>0</v>
      </c>
      <c r="M59" s="39"/>
      <c r="N59" s="39"/>
      <c r="O59" s="42"/>
    </row>
    <row r="60" spans="1:15" s="41" customFormat="1" ht="38.1" hidden="1" customHeight="1" x14ac:dyDescent="0.2">
      <c r="A60" s="32"/>
      <c r="B60" s="33"/>
      <c r="C60" s="34"/>
      <c r="D60" s="320"/>
      <c r="E60" s="34"/>
      <c r="F60" s="35"/>
      <c r="G60" s="36"/>
      <c r="H60" s="37"/>
      <c r="I60" s="321">
        <f t="shared" si="0"/>
        <v>0</v>
      </c>
      <c r="J60" s="38"/>
      <c r="K60" s="321">
        <f t="shared" si="2"/>
        <v>0</v>
      </c>
      <c r="L60" s="37">
        <f t="shared" si="1"/>
        <v>0</v>
      </c>
      <c r="M60" s="39"/>
      <c r="N60" s="39"/>
      <c r="O60" s="42"/>
    </row>
    <row r="61" spans="1:15" s="41" customFormat="1" ht="38.1" hidden="1" customHeight="1" x14ac:dyDescent="0.2">
      <c r="A61" s="32"/>
      <c r="B61" s="33"/>
      <c r="C61" s="34"/>
      <c r="D61" s="320"/>
      <c r="E61" s="34"/>
      <c r="F61" s="35"/>
      <c r="G61" s="36"/>
      <c r="H61" s="37"/>
      <c r="I61" s="321">
        <f t="shared" si="0"/>
        <v>0</v>
      </c>
      <c r="J61" s="38"/>
      <c r="K61" s="321">
        <f t="shared" si="2"/>
        <v>0</v>
      </c>
      <c r="L61" s="37">
        <f t="shared" si="1"/>
        <v>0</v>
      </c>
      <c r="M61" s="39"/>
      <c r="N61" s="39"/>
      <c r="O61" s="42"/>
    </row>
    <row r="62" spans="1:15" s="41" customFormat="1" ht="38.1" hidden="1" customHeight="1" x14ac:dyDescent="0.2">
      <c r="A62" s="32"/>
      <c r="B62" s="33"/>
      <c r="C62" s="34"/>
      <c r="D62" s="320"/>
      <c r="E62" s="34"/>
      <c r="F62" s="35"/>
      <c r="G62" s="36"/>
      <c r="H62" s="37"/>
      <c r="I62" s="321">
        <f t="shared" si="0"/>
        <v>0</v>
      </c>
      <c r="J62" s="38"/>
      <c r="K62" s="321">
        <f t="shared" si="2"/>
        <v>0</v>
      </c>
      <c r="L62" s="37">
        <f t="shared" si="1"/>
        <v>0</v>
      </c>
      <c r="M62" s="39"/>
      <c r="N62" s="39"/>
      <c r="O62" s="42"/>
    </row>
    <row r="63" spans="1:15" s="41" customFormat="1" ht="38.1" hidden="1" customHeight="1" x14ac:dyDescent="0.2">
      <c r="A63" s="32"/>
      <c r="B63" s="33"/>
      <c r="C63" s="34"/>
      <c r="D63" s="320"/>
      <c r="E63" s="34"/>
      <c r="F63" s="35"/>
      <c r="G63" s="36"/>
      <c r="H63" s="37"/>
      <c r="I63" s="321">
        <f t="shared" si="0"/>
        <v>0</v>
      </c>
      <c r="J63" s="38"/>
      <c r="K63" s="321">
        <f t="shared" si="2"/>
        <v>0</v>
      </c>
      <c r="L63" s="37">
        <f t="shared" si="1"/>
        <v>0</v>
      </c>
      <c r="M63" s="39"/>
      <c r="N63" s="39"/>
      <c r="O63" s="42"/>
    </row>
    <row r="64" spans="1:15" s="41" customFormat="1" ht="38.1" hidden="1" customHeight="1" x14ac:dyDescent="0.2">
      <c r="A64" s="32"/>
      <c r="B64" s="33"/>
      <c r="C64" s="34"/>
      <c r="D64" s="320"/>
      <c r="E64" s="34"/>
      <c r="F64" s="35"/>
      <c r="G64" s="36"/>
      <c r="H64" s="37"/>
      <c r="I64" s="321">
        <f t="shared" si="0"/>
        <v>0</v>
      </c>
      <c r="J64" s="38"/>
      <c r="K64" s="321">
        <f t="shared" si="2"/>
        <v>0</v>
      </c>
      <c r="L64" s="37">
        <f t="shared" si="1"/>
        <v>0</v>
      </c>
      <c r="M64" s="39"/>
      <c r="N64" s="39"/>
      <c r="O64" s="42"/>
    </row>
    <row r="65" spans="1:15" s="41" customFormat="1" ht="38.1" hidden="1" customHeight="1" x14ac:dyDescent="0.2">
      <c r="A65" s="32"/>
      <c r="B65" s="33"/>
      <c r="C65" s="34"/>
      <c r="D65" s="320"/>
      <c r="E65" s="34"/>
      <c r="F65" s="35"/>
      <c r="G65" s="36"/>
      <c r="H65" s="37"/>
      <c r="I65" s="321">
        <f t="shared" si="0"/>
        <v>0</v>
      </c>
      <c r="J65" s="38"/>
      <c r="K65" s="321">
        <f t="shared" si="2"/>
        <v>0</v>
      </c>
      <c r="L65" s="37">
        <f t="shared" si="1"/>
        <v>0</v>
      </c>
      <c r="M65" s="39"/>
      <c r="N65" s="39"/>
      <c r="O65" s="42"/>
    </row>
    <row r="66" spans="1:15" s="41" customFormat="1" ht="38.1" hidden="1" customHeight="1" x14ac:dyDescent="0.2">
      <c r="A66" s="32"/>
      <c r="B66" s="33"/>
      <c r="C66" s="34"/>
      <c r="D66" s="320"/>
      <c r="E66" s="34"/>
      <c r="F66" s="35"/>
      <c r="G66" s="36"/>
      <c r="H66" s="37"/>
      <c r="I66" s="321">
        <f t="shared" si="0"/>
        <v>0</v>
      </c>
      <c r="J66" s="38"/>
      <c r="K66" s="321">
        <f t="shared" si="2"/>
        <v>0</v>
      </c>
      <c r="L66" s="37">
        <f t="shared" si="1"/>
        <v>0</v>
      </c>
      <c r="M66" s="39"/>
      <c r="N66" s="39"/>
      <c r="O66" s="42"/>
    </row>
    <row r="67" spans="1:15" s="41" customFormat="1" ht="38.1" hidden="1" customHeight="1" x14ac:dyDescent="0.2">
      <c r="A67" s="32"/>
      <c r="B67" s="33"/>
      <c r="C67" s="34"/>
      <c r="D67" s="320"/>
      <c r="E67" s="34"/>
      <c r="F67" s="35"/>
      <c r="G67" s="36"/>
      <c r="H67" s="37"/>
      <c r="I67" s="321">
        <f t="shared" si="0"/>
        <v>0</v>
      </c>
      <c r="J67" s="38"/>
      <c r="K67" s="321">
        <f t="shared" si="2"/>
        <v>0</v>
      </c>
      <c r="L67" s="37">
        <f t="shared" si="1"/>
        <v>0</v>
      </c>
      <c r="M67" s="39"/>
      <c r="N67" s="39"/>
      <c r="O67" s="42"/>
    </row>
    <row r="68" spans="1:15" s="41" customFormat="1" ht="38.1" hidden="1" customHeight="1" x14ac:dyDescent="0.2">
      <c r="A68" s="32"/>
      <c r="B68" s="33"/>
      <c r="C68" s="34"/>
      <c r="D68" s="320"/>
      <c r="E68" s="34"/>
      <c r="F68" s="35"/>
      <c r="G68" s="36"/>
      <c r="H68" s="37"/>
      <c r="I68" s="321">
        <f t="shared" si="0"/>
        <v>0</v>
      </c>
      <c r="J68" s="38"/>
      <c r="K68" s="321">
        <f t="shared" si="2"/>
        <v>0</v>
      </c>
      <c r="L68" s="37">
        <f t="shared" si="1"/>
        <v>0</v>
      </c>
      <c r="M68" s="39"/>
      <c r="N68" s="39"/>
      <c r="O68" s="42"/>
    </row>
    <row r="69" spans="1:15" s="41" customFormat="1" ht="38.1" hidden="1" customHeight="1" x14ac:dyDescent="0.2">
      <c r="A69" s="32"/>
      <c r="B69" s="33"/>
      <c r="C69" s="34"/>
      <c r="D69" s="320"/>
      <c r="E69" s="34"/>
      <c r="F69" s="35"/>
      <c r="G69" s="36"/>
      <c r="H69" s="37"/>
      <c r="I69" s="321">
        <f t="shared" si="0"/>
        <v>0</v>
      </c>
      <c r="J69" s="38"/>
      <c r="K69" s="321">
        <f t="shared" si="2"/>
        <v>0</v>
      </c>
      <c r="L69" s="37">
        <f t="shared" si="1"/>
        <v>0</v>
      </c>
      <c r="M69" s="39"/>
      <c r="N69" s="39"/>
      <c r="O69" s="42"/>
    </row>
    <row r="70" spans="1:15" s="41" customFormat="1" ht="38.1" hidden="1" customHeight="1" x14ac:dyDescent="0.2">
      <c r="A70" s="32"/>
      <c r="B70" s="33"/>
      <c r="C70" s="34"/>
      <c r="D70" s="320"/>
      <c r="E70" s="34"/>
      <c r="F70" s="35"/>
      <c r="G70" s="36"/>
      <c r="H70" s="37"/>
      <c r="I70" s="321">
        <f t="shared" ref="I70:I133" si="3">G70*H70</f>
        <v>0</v>
      </c>
      <c r="J70" s="38"/>
      <c r="K70" s="321">
        <f t="shared" si="2"/>
        <v>0</v>
      </c>
      <c r="L70" s="37">
        <f t="shared" ref="L70:L133" si="4">+I70</f>
        <v>0</v>
      </c>
      <c r="M70" s="39"/>
      <c r="N70" s="39"/>
      <c r="O70" s="42"/>
    </row>
    <row r="71" spans="1:15" s="41" customFormat="1" ht="38.1" hidden="1" customHeight="1" x14ac:dyDescent="0.2">
      <c r="A71" s="32"/>
      <c r="B71" s="33"/>
      <c r="C71" s="34"/>
      <c r="D71" s="320"/>
      <c r="E71" s="34"/>
      <c r="F71" s="35"/>
      <c r="G71" s="36"/>
      <c r="H71" s="37"/>
      <c r="I71" s="321">
        <f t="shared" si="3"/>
        <v>0</v>
      </c>
      <c r="J71" s="38"/>
      <c r="K71" s="321">
        <f t="shared" ref="K71:K134" si="5">I71*(1+J71)</f>
        <v>0</v>
      </c>
      <c r="L71" s="37">
        <f t="shared" si="4"/>
        <v>0</v>
      </c>
      <c r="M71" s="39"/>
      <c r="N71" s="39"/>
      <c r="O71" s="42"/>
    </row>
    <row r="72" spans="1:15" s="41" customFormat="1" ht="38.1" hidden="1" customHeight="1" x14ac:dyDescent="0.2">
      <c r="A72" s="32"/>
      <c r="B72" s="33"/>
      <c r="C72" s="34"/>
      <c r="D72" s="320"/>
      <c r="E72" s="34"/>
      <c r="F72" s="35"/>
      <c r="G72" s="36"/>
      <c r="H72" s="37"/>
      <c r="I72" s="321">
        <f t="shared" si="3"/>
        <v>0</v>
      </c>
      <c r="J72" s="38"/>
      <c r="K72" s="321">
        <f t="shared" si="5"/>
        <v>0</v>
      </c>
      <c r="L72" s="37">
        <f t="shared" si="4"/>
        <v>0</v>
      </c>
      <c r="M72" s="39"/>
      <c r="N72" s="39"/>
      <c r="O72" s="42"/>
    </row>
    <row r="73" spans="1:15" s="41" customFormat="1" ht="38.1" hidden="1" customHeight="1" x14ac:dyDescent="0.2">
      <c r="A73" s="32"/>
      <c r="B73" s="33"/>
      <c r="C73" s="34"/>
      <c r="D73" s="320"/>
      <c r="E73" s="34"/>
      <c r="F73" s="35"/>
      <c r="G73" s="36"/>
      <c r="H73" s="37"/>
      <c r="I73" s="321">
        <f t="shared" si="3"/>
        <v>0</v>
      </c>
      <c r="J73" s="38"/>
      <c r="K73" s="321">
        <f t="shared" si="5"/>
        <v>0</v>
      </c>
      <c r="L73" s="37">
        <f t="shared" si="4"/>
        <v>0</v>
      </c>
      <c r="M73" s="39"/>
      <c r="N73" s="39"/>
      <c r="O73" s="42"/>
    </row>
    <row r="74" spans="1:15" s="41" customFormat="1" ht="38.1" hidden="1" customHeight="1" x14ac:dyDescent="0.2">
      <c r="A74" s="32"/>
      <c r="B74" s="33"/>
      <c r="C74" s="34"/>
      <c r="D74" s="320"/>
      <c r="E74" s="34"/>
      <c r="F74" s="35"/>
      <c r="G74" s="36"/>
      <c r="H74" s="37"/>
      <c r="I74" s="321">
        <f t="shared" si="3"/>
        <v>0</v>
      </c>
      <c r="J74" s="38"/>
      <c r="K74" s="321">
        <f t="shared" si="5"/>
        <v>0</v>
      </c>
      <c r="L74" s="37">
        <f t="shared" si="4"/>
        <v>0</v>
      </c>
      <c r="M74" s="39"/>
      <c r="N74" s="39"/>
      <c r="O74" s="42"/>
    </row>
    <row r="75" spans="1:15" s="41" customFormat="1" ht="38.1" hidden="1" customHeight="1" x14ac:dyDescent="0.2">
      <c r="A75" s="32"/>
      <c r="B75" s="33"/>
      <c r="C75" s="34"/>
      <c r="D75" s="320"/>
      <c r="E75" s="34"/>
      <c r="F75" s="35"/>
      <c r="G75" s="36"/>
      <c r="H75" s="37"/>
      <c r="I75" s="321">
        <f t="shared" si="3"/>
        <v>0</v>
      </c>
      <c r="J75" s="38"/>
      <c r="K75" s="321">
        <f t="shared" si="5"/>
        <v>0</v>
      </c>
      <c r="L75" s="37">
        <f t="shared" si="4"/>
        <v>0</v>
      </c>
      <c r="M75" s="39"/>
      <c r="N75" s="39"/>
      <c r="O75" s="42"/>
    </row>
    <row r="76" spans="1:15" s="41" customFormat="1" ht="38.1" hidden="1" customHeight="1" x14ac:dyDescent="0.2">
      <c r="A76" s="32"/>
      <c r="B76" s="33"/>
      <c r="C76" s="34"/>
      <c r="D76" s="320"/>
      <c r="E76" s="34"/>
      <c r="F76" s="35"/>
      <c r="G76" s="36"/>
      <c r="H76" s="37"/>
      <c r="I76" s="321">
        <f t="shared" si="3"/>
        <v>0</v>
      </c>
      <c r="J76" s="38"/>
      <c r="K76" s="321">
        <f t="shared" si="5"/>
        <v>0</v>
      </c>
      <c r="L76" s="37">
        <f t="shared" si="4"/>
        <v>0</v>
      </c>
      <c r="M76" s="39"/>
      <c r="N76" s="39"/>
      <c r="O76" s="42"/>
    </row>
    <row r="77" spans="1:15" s="41" customFormat="1" ht="38.1" hidden="1" customHeight="1" x14ac:dyDescent="0.2">
      <c r="A77" s="32"/>
      <c r="B77" s="33"/>
      <c r="C77" s="34"/>
      <c r="D77" s="320"/>
      <c r="E77" s="34"/>
      <c r="F77" s="35"/>
      <c r="G77" s="36"/>
      <c r="H77" s="37"/>
      <c r="I77" s="321">
        <f t="shared" si="3"/>
        <v>0</v>
      </c>
      <c r="J77" s="38"/>
      <c r="K77" s="321">
        <f t="shared" si="5"/>
        <v>0</v>
      </c>
      <c r="L77" s="37">
        <f t="shared" si="4"/>
        <v>0</v>
      </c>
      <c r="M77" s="39"/>
      <c r="N77" s="39"/>
      <c r="O77" s="42"/>
    </row>
    <row r="78" spans="1:15" s="41" customFormat="1" ht="38.1" hidden="1" customHeight="1" x14ac:dyDescent="0.2">
      <c r="A78" s="32"/>
      <c r="B78" s="33"/>
      <c r="C78" s="34"/>
      <c r="D78" s="320"/>
      <c r="E78" s="34"/>
      <c r="F78" s="35"/>
      <c r="G78" s="36"/>
      <c r="H78" s="37"/>
      <c r="I78" s="321">
        <f t="shared" si="3"/>
        <v>0</v>
      </c>
      <c r="J78" s="38"/>
      <c r="K78" s="321">
        <f t="shared" si="5"/>
        <v>0</v>
      </c>
      <c r="L78" s="37">
        <f t="shared" si="4"/>
        <v>0</v>
      </c>
      <c r="M78" s="39"/>
      <c r="N78" s="39"/>
      <c r="O78" s="42"/>
    </row>
    <row r="79" spans="1:15" s="41" customFormat="1" ht="38.1" hidden="1" customHeight="1" x14ac:dyDescent="0.2">
      <c r="A79" s="32"/>
      <c r="B79" s="33"/>
      <c r="C79" s="34"/>
      <c r="D79" s="320"/>
      <c r="E79" s="34"/>
      <c r="F79" s="35"/>
      <c r="G79" s="36"/>
      <c r="H79" s="37"/>
      <c r="I79" s="321">
        <f t="shared" si="3"/>
        <v>0</v>
      </c>
      <c r="J79" s="38"/>
      <c r="K79" s="321">
        <f t="shared" si="5"/>
        <v>0</v>
      </c>
      <c r="L79" s="37">
        <f t="shared" si="4"/>
        <v>0</v>
      </c>
      <c r="M79" s="39"/>
      <c r="N79" s="39"/>
      <c r="O79" s="42"/>
    </row>
    <row r="80" spans="1:15" s="41" customFormat="1" ht="38.1" hidden="1" customHeight="1" x14ac:dyDescent="0.2">
      <c r="A80" s="32"/>
      <c r="B80" s="33"/>
      <c r="C80" s="34"/>
      <c r="D80" s="320"/>
      <c r="E80" s="34"/>
      <c r="F80" s="35"/>
      <c r="G80" s="36"/>
      <c r="H80" s="37"/>
      <c r="I80" s="321">
        <f t="shared" si="3"/>
        <v>0</v>
      </c>
      <c r="J80" s="38"/>
      <c r="K80" s="321">
        <f t="shared" si="5"/>
        <v>0</v>
      </c>
      <c r="L80" s="37">
        <f t="shared" si="4"/>
        <v>0</v>
      </c>
      <c r="M80" s="39"/>
      <c r="N80" s="39"/>
      <c r="O80" s="42"/>
    </row>
    <row r="81" spans="1:15" s="41" customFormat="1" ht="38.1" hidden="1" customHeight="1" x14ac:dyDescent="0.2">
      <c r="A81" s="32"/>
      <c r="B81" s="33"/>
      <c r="C81" s="34"/>
      <c r="D81" s="320"/>
      <c r="E81" s="34"/>
      <c r="F81" s="35"/>
      <c r="G81" s="36"/>
      <c r="H81" s="37"/>
      <c r="I81" s="321">
        <f t="shared" si="3"/>
        <v>0</v>
      </c>
      <c r="J81" s="38"/>
      <c r="K81" s="321">
        <f t="shared" si="5"/>
        <v>0</v>
      </c>
      <c r="L81" s="37">
        <f t="shared" si="4"/>
        <v>0</v>
      </c>
      <c r="M81" s="39"/>
      <c r="N81" s="39"/>
      <c r="O81" s="42"/>
    </row>
    <row r="82" spans="1:15" s="41" customFormat="1" ht="38.1" hidden="1" customHeight="1" x14ac:dyDescent="0.2">
      <c r="A82" s="32"/>
      <c r="B82" s="33"/>
      <c r="C82" s="34"/>
      <c r="D82" s="320"/>
      <c r="E82" s="34"/>
      <c r="F82" s="35"/>
      <c r="G82" s="36"/>
      <c r="H82" s="37"/>
      <c r="I82" s="321">
        <f t="shared" si="3"/>
        <v>0</v>
      </c>
      <c r="J82" s="38"/>
      <c r="K82" s="321">
        <f t="shared" si="5"/>
        <v>0</v>
      </c>
      <c r="L82" s="37">
        <f t="shared" si="4"/>
        <v>0</v>
      </c>
      <c r="M82" s="39"/>
      <c r="N82" s="39"/>
      <c r="O82" s="42"/>
    </row>
    <row r="83" spans="1:15" s="41" customFormat="1" ht="38.1" hidden="1" customHeight="1" x14ac:dyDescent="0.2">
      <c r="A83" s="32"/>
      <c r="B83" s="33"/>
      <c r="C83" s="34"/>
      <c r="D83" s="320"/>
      <c r="E83" s="34"/>
      <c r="F83" s="35"/>
      <c r="G83" s="36"/>
      <c r="H83" s="37"/>
      <c r="I83" s="321">
        <f t="shared" si="3"/>
        <v>0</v>
      </c>
      <c r="J83" s="38"/>
      <c r="K83" s="321">
        <f t="shared" si="5"/>
        <v>0</v>
      </c>
      <c r="L83" s="37">
        <f t="shared" si="4"/>
        <v>0</v>
      </c>
      <c r="M83" s="39"/>
      <c r="N83" s="39"/>
      <c r="O83" s="42"/>
    </row>
    <row r="84" spans="1:15" s="41" customFormat="1" ht="38.1" hidden="1" customHeight="1" x14ac:dyDescent="0.2">
      <c r="A84" s="32"/>
      <c r="B84" s="33"/>
      <c r="C84" s="34"/>
      <c r="D84" s="320"/>
      <c r="E84" s="34"/>
      <c r="F84" s="35"/>
      <c r="G84" s="36"/>
      <c r="H84" s="37"/>
      <c r="I84" s="321">
        <f t="shared" si="3"/>
        <v>0</v>
      </c>
      <c r="J84" s="38"/>
      <c r="K84" s="321">
        <f t="shared" si="5"/>
        <v>0</v>
      </c>
      <c r="L84" s="37">
        <f t="shared" si="4"/>
        <v>0</v>
      </c>
      <c r="M84" s="39"/>
      <c r="N84" s="39"/>
      <c r="O84" s="42"/>
    </row>
    <row r="85" spans="1:15" s="41" customFormat="1" ht="38.1" hidden="1" customHeight="1" x14ac:dyDescent="0.2">
      <c r="A85" s="32"/>
      <c r="B85" s="33"/>
      <c r="C85" s="34"/>
      <c r="D85" s="320"/>
      <c r="E85" s="34"/>
      <c r="F85" s="35"/>
      <c r="G85" s="36"/>
      <c r="H85" s="37"/>
      <c r="I85" s="321">
        <f t="shared" si="3"/>
        <v>0</v>
      </c>
      <c r="J85" s="38"/>
      <c r="K85" s="321">
        <f t="shared" si="5"/>
        <v>0</v>
      </c>
      <c r="L85" s="37">
        <f t="shared" si="4"/>
        <v>0</v>
      </c>
      <c r="M85" s="39"/>
      <c r="N85" s="39"/>
      <c r="O85" s="42"/>
    </row>
    <row r="86" spans="1:15" s="41" customFormat="1" ht="38.1" hidden="1" customHeight="1" x14ac:dyDescent="0.2">
      <c r="A86" s="32"/>
      <c r="B86" s="33"/>
      <c r="C86" s="34"/>
      <c r="D86" s="320"/>
      <c r="E86" s="34"/>
      <c r="F86" s="35"/>
      <c r="G86" s="36"/>
      <c r="H86" s="37"/>
      <c r="I86" s="321">
        <f t="shared" si="3"/>
        <v>0</v>
      </c>
      <c r="J86" s="38"/>
      <c r="K86" s="321">
        <f t="shared" si="5"/>
        <v>0</v>
      </c>
      <c r="L86" s="37">
        <f t="shared" si="4"/>
        <v>0</v>
      </c>
      <c r="M86" s="39"/>
      <c r="N86" s="39"/>
      <c r="O86" s="42"/>
    </row>
    <row r="87" spans="1:15" s="41" customFormat="1" ht="38.1" hidden="1" customHeight="1" x14ac:dyDescent="0.2">
      <c r="A87" s="32"/>
      <c r="B87" s="33"/>
      <c r="C87" s="34"/>
      <c r="D87" s="320"/>
      <c r="E87" s="34"/>
      <c r="F87" s="35"/>
      <c r="G87" s="36"/>
      <c r="H87" s="37"/>
      <c r="I87" s="321">
        <f t="shared" si="3"/>
        <v>0</v>
      </c>
      <c r="J87" s="38"/>
      <c r="K87" s="321">
        <f t="shared" si="5"/>
        <v>0</v>
      </c>
      <c r="L87" s="37">
        <f t="shared" si="4"/>
        <v>0</v>
      </c>
      <c r="M87" s="39"/>
      <c r="N87" s="39"/>
      <c r="O87" s="42"/>
    </row>
    <row r="88" spans="1:15" s="41" customFormat="1" ht="38.1" hidden="1" customHeight="1" x14ac:dyDescent="0.2">
      <c r="A88" s="32"/>
      <c r="B88" s="33"/>
      <c r="C88" s="34"/>
      <c r="D88" s="320"/>
      <c r="E88" s="34"/>
      <c r="F88" s="35"/>
      <c r="G88" s="36"/>
      <c r="H88" s="37"/>
      <c r="I88" s="321">
        <f t="shared" si="3"/>
        <v>0</v>
      </c>
      <c r="J88" s="38"/>
      <c r="K88" s="321">
        <f t="shared" si="5"/>
        <v>0</v>
      </c>
      <c r="L88" s="37">
        <f t="shared" si="4"/>
        <v>0</v>
      </c>
      <c r="M88" s="39"/>
      <c r="N88" s="39"/>
      <c r="O88" s="42"/>
    </row>
    <row r="89" spans="1:15" s="41" customFormat="1" ht="38.1" hidden="1" customHeight="1" x14ac:dyDescent="0.2">
      <c r="A89" s="32"/>
      <c r="B89" s="33"/>
      <c r="C89" s="34"/>
      <c r="D89" s="320"/>
      <c r="E89" s="34"/>
      <c r="F89" s="35"/>
      <c r="G89" s="36"/>
      <c r="H89" s="37"/>
      <c r="I89" s="321">
        <f t="shared" si="3"/>
        <v>0</v>
      </c>
      <c r="J89" s="38"/>
      <c r="K89" s="321">
        <f t="shared" si="5"/>
        <v>0</v>
      </c>
      <c r="L89" s="37">
        <f t="shared" si="4"/>
        <v>0</v>
      </c>
      <c r="M89" s="39"/>
      <c r="N89" s="39"/>
      <c r="O89" s="42"/>
    </row>
    <row r="90" spans="1:15" s="41" customFormat="1" ht="38.1" hidden="1" customHeight="1" x14ac:dyDescent="0.2">
      <c r="A90" s="32"/>
      <c r="B90" s="33"/>
      <c r="C90" s="34"/>
      <c r="D90" s="320"/>
      <c r="E90" s="34"/>
      <c r="F90" s="35"/>
      <c r="G90" s="36"/>
      <c r="H90" s="37"/>
      <c r="I90" s="321">
        <f t="shared" si="3"/>
        <v>0</v>
      </c>
      <c r="J90" s="38"/>
      <c r="K90" s="321">
        <f t="shared" si="5"/>
        <v>0</v>
      </c>
      <c r="L90" s="37">
        <f t="shared" si="4"/>
        <v>0</v>
      </c>
      <c r="M90" s="39"/>
      <c r="N90" s="39"/>
      <c r="O90" s="42"/>
    </row>
    <row r="91" spans="1:15" s="41" customFormat="1" ht="38.1" hidden="1" customHeight="1" x14ac:dyDescent="0.2">
      <c r="A91" s="32"/>
      <c r="B91" s="33"/>
      <c r="C91" s="34"/>
      <c r="D91" s="320"/>
      <c r="E91" s="34"/>
      <c r="F91" s="35"/>
      <c r="G91" s="36"/>
      <c r="H91" s="37"/>
      <c r="I91" s="321">
        <f t="shared" si="3"/>
        <v>0</v>
      </c>
      <c r="J91" s="38"/>
      <c r="K91" s="321">
        <f t="shared" si="5"/>
        <v>0</v>
      </c>
      <c r="L91" s="37">
        <f t="shared" si="4"/>
        <v>0</v>
      </c>
      <c r="M91" s="39"/>
      <c r="N91" s="39"/>
      <c r="O91" s="42"/>
    </row>
    <row r="92" spans="1:15" s="41" customFormat="1" ht="38.1" hidden="1" customHeight="1" x14ac:dyDescent="0.2">
      <c r="A92" s="32"/>
      <c r="B92" s="33"/>
      <c r="C92" s="34"/>
      <c r="D92" s="320"/>
      <c r="E92" s="34"/>
      <c r="F92" s="35"/>
      <c r="G92" s="36"/>
      <c r="H92" s="37"/>
      <c r="I92" s="321">
        <f t="shared" si="3"/>
        <v>0</v>
      </c>
      <c r="J92" s="38"/>
      <c r="K92" s="321">
        <f t="shared" si="5"/>
        <v>0</v>
      </c>
      <c r="L92" s="37">
        <f t="shared" si="4"/>
        <v>0</v>
      </c>
      <c r="M92" s="39"/>
      <c r="N92" s="39"/>
      <c r="O92" s="42"/>
    </row>
    <row r="93" spans="1:15" s="41" customFormat="1" ht="38.1" hidden="1" customHeight="1" x14ac:dyDescent="0.2">
      <c r="A93" s="32"/>
      <c r="B93" s="33"/>
      <c r="C93" s="34"/>
      <c r="D93" s="320"/>
      <c r="E93" s="34"/>
      <c r="F93" s="35"/>
      <c r="G93" s="36"/>
      <c r="H93" s="37"/>
      <c r="I93" s="321">
        <f t="shared" si="3"/>
        <v>0</v>
      </c>
      <c r="J93" s="38"/>
      <c r="K93" s="321">
        <f t="shared" si="5"/>
        <v>0</v>
      </c>
      <c r="L93" s="37">
        <f t="shared" si="4"/>
        <v>0</v>
      </c>
      <c r="M93" s="39"/>
      <c r="N93" s="39"/>
      <c r="O93" s="42"/>
    </row>
    <row r="94" spans="1:15" s="41" customFormat="1" ht="38.1" hidden="1" customHeight="1" x14ac:dyDescent="0.2">
      <c r="A94" s="32"/>
      <c r="B94" s="33"/>
      <c r="C94" s="34"/>
      <c r="D94" s="320"/>
      <c r="E94" s="34"/>
      <c r="F94" s="35"/>
      <c r="G94" s="36"/>
      <c r="H94" s="37"/>
      <c r="I94" s="321">
        <f t="shared" si="3"/>
        <v>0</v>
      </c>
      <c r="J94" s="38"/>
      <c r="K94" s="321">
        <f t="shared" si="5"/>
        <v>0</v>
      </c>
      <c r="L94" s="37">
        <f t="shared" si="4"/>
        <v>0</v>
      </c>
      <c r="M94" s="39"/>
      <c r="N94" s="39"/>
      <c r="O94" s="42"/>
    </row>
    <row r="95" spans="1:15" s="41" customFormat="1" ht="38.1" hidden="1" customHeight="1" x14ac:dyDescent="0.2">
      <c r="A95" s="32"/>
      <c r="B95" s="33"/>
      <c r="C95" s="34"/>
      <c r="D95" s="320"/>
      <c r="E95" s="34"/>
      <c r="F95" s="35"/>
      <c r="G95" s="36"/>
      <c r="H95" s="37"/>
      <c r="I95" s="321">
        <f t="shared" si="3"/>
        <v>0</v>
      </c>
      <c r="J95" s="38"/>
      <c r="K95" s="321">
        <f t="shared" si="5"/>
        <v>0</v>
      </c>
      <c r="L95" s="37">
        <f t="shared" si="4"/>
        <v>0</v>
      </c>
      <c r="M95" s="39"/>
      <c r="N95" s="39"/>
      <c r="O95" s="42"/>
    </row>
    <row r="96" spans="1:15" s="41" customFormat="1" ht="38.1" hidden="1" customHeight="1" x14ac:dyDescent="0.2">
      <c r="A96" s="32"/>
      <c r="B96" s="33"/>
      <c r="C96" s="34"/>
      <c r="D96" s="320"/>
      <c r="E96" s="34"/>
      <c r="F96" s="35"/>
      <c r="G96" s="36"/>
      <c r="H96" s="37"/>
      <c r="I96" s="321">
        <f t="shared" si="3"/>
        <v>0</v>
      </c>
      <c r="J96" s="38"/>
      <c r="K96" s="321">
        <f t="shared" si="5"/>
        <v>0</v>
      </c>
      <c r="L96" s="37">
        <f t="shared" si="4"/>
        <v>0</v>
      </c>
      <c r="M96" s="39"/>
      <c r="N96" s="39"/>
      <c r="O96" s="42"/>
    </row>
    <row r="97" spans="1:15" s="41" customFormat="1" ht="38.1" hidden="1" customHeight="1" x14ac:dyDescent="0.2">
      <c r="A97" s="32"/>
      <c r="B97" s="33"/>
      <c r="C97" s="34"/>
      <c r="D97" s="320"/>
      <c r="E97" s="34"/>
      <c r="F97" s="35"/>
      <c r="G97" s="36"/>
      <c r="H97" s="37"/>
      <c r="I97" s="321">
        <f t="shared" si="3"/>
        <v>0</v>
      </c>
      <c r="J97" s="38"/>
      <c r="K97" s="321">
        <f t="shared" si="5"/>
        <v>0</v>
      </c>
      <c r="L97" s="37">
        <f t="shared" si="4"/>
        <v>0</v>
      </c>
      <c r="M97" s="39"/>
      <c r="N97" s="39"/>
      <c r="O97" s="42"/>
    </row>
    <row r="98" spans="1:15" s="41" customFormat="1" ht="38.1" hidden="1" customHeight="1" x14ac:dyDescent="0.2">
      <c r="A98" s="32"/>
      <c r="B98" s="33"/>
      <c r="C98" s="34"/>
      <c r="D98" s="320"/>
      <c r="E98" s="34"/>
      <c r="F98" s="35"/>
      <c r="G98" s="36"/>
      <c r="H98" s="37"/>
      <c r="I98" s="321">
        <f t="shared" si="3"/>
        <v>0</v>
      </c>
      <c r="J98" s="38"/>
      <c r="K98" s="321">
        <f t="shared" si="5"/>
        <v>0</v>
      </c>
      <c r="L98" s="37">
        <f t="shared" si="4"/>
        <v>0</v>
      </c>
      <c r="M98" s="39"/>
      <c r="N98" s="39"/>
      <c r="O98" s="42"/>
    </row>
    <row r="99" spans="1:15" s="41" customFormat="1" ht="38.1" hidden="1" customHeight="1" x14ac:dyDescent="0.2">
      <c r="A99" s="32"/>
      <c r="B99" s="33"/>
      <c r="C99" s="34"/>
      <c r="D99" s="320"/>
      <c r="E99" s="34"/>
      <c r="F99" s="35"/>
      <c r="G99" s="36"/>
      <c r="H99" s="37"/>
      <c r="I99" s="321">
        <f t="shared" si="3"/>
        <v>0</v>
      </c>
      <c r="J99" s="38"/>
      <c r="K99" s="321">
        <f t="shared" si="5"/>
        <v>0</v>
      </c>
      <c r="L99" s="37">
        <f t="shared" si="4"/>
        <v>0</v>
      </c>
      <c r="M99" s="39"/>
      <c r="N99" s="39"/>
      <c r="O99" s="42"/>
    </row>
    <row r="100" spans="1:15" s="41" customFormat="1" ht="38.1" hidden="1" customHeight="1" x14ac:dyDescent="0.2">
      <c r="A100" s="32"/>
      <c r="B100" s="33"/>
      <c r="C100" s="34"/>
      <c r="D100" s="320"/>
      <c r="E100" s="34"/>
      <c r="F100" s="35"/>
      <c r="G100" s="36"/>
      <c r="H100" s="37"/>
      <c r="I100" s="321">
        <f t="shared" si="3"/>
        <v>0</v>
      </c>
      <c r="J100" s="38"/>
      <c r="K100" s="321">
        <f t="shared" si="5"/>
        <v>0</v>
      </c>
      <c r="L100" s="37">
        <f t="shared" si="4"/>
        <v>0</v>
      </c>
      <c r="M100" s="39"/>
      <c r="N100" s="39"/>
      <c r="O100" s="42"/>
    </row>
    <row r="101" spans="1:15" s="41" customFormat="1" ht="38.1" hidden="1" customHeight="1" x14ac:dyDescent="0.2">
      <c r="A101" s="32"/>
      <c r="B101" s="33"/>
      <c r="C101" s="34"/>
      <c r="D101" s="320"/>
      <c r="E101" s="34"/>
      <c r="F101" s="35"/>
      <c r="G101" s="36"/>
      <c r="H101" s="37"/>
      <c r="I101" s="321">
        <f t="shared" si="3"/>
        <v>0</v>
      </c>
      <c r="J101" s="38"/>
      <c r="K101" s="321">
        <f t="shared" si="5"/>
        <v>0</v>
      </c>
      <c r="L101" s="37">
        <f t="shared" si="4"/>
        <v>0</v>
      </c>
      <c r="M101" s="39"/>
      <c r="N101" s="39"/>
      <c r="O101" s="42"/>
    </row>
    <row r="102" spans="1:15" s="41" customFormat="1" ht="38.1" hidden="1" customHeight="1" x14ac:dyDescent="0.2">
      <c r="A102" s="32"/>
      <c r="B102" s="33"/>
      <c r="C102" s="34"/>
      <c r="D102" s="320"/>
      <c r="E102" s="34"/>
      <c r="F102" s="35"/>
      <c r="G102" s="36"/>
      <c r="H102" s="37"/>
      <c r="I102" s="321">
        <f t="shared" si="3"/>
        <v>0</v>
      </c>
      <c r="J102" s="38"/>
      <c r="K102" s="321">
        <f t="shared" si="5"/>
        <v>0</v>
      </c>
      <c r="L102" s="37">
        <f t="shared" si="4"/>
        <v>0</v>
      </c>
      <c r="M102" s="39"/>
      <c r="N102" s="39"/>
      <c r="O102" s="42"/>
    </row>
    <row r="103" spans="1:15" s="41" customFormat="1" ht="38.1" hidden="1" customHeight="1" x14ac:dyDescent="0.2">
      <c r="A103" s="32"/>
      <c r="B103" s="33"/>
      <c r="C103" s="34"/>
      <c r="D103" s="320"/>
      <c r="E103" s="34"/>
      <c r="F103" s="35"/>
      <c r="G103" s="36"/>
      <c r="H103" s="37"/>
      <c r="I103" s="321">
        <f t="shared" si="3"/>
        <v>0</v>
      </c>
      <c r="J103" s="38"/>
      <c r="K103" s="321">
        <f t="shared" si="5"/>
        <v>0</v>
      </c>
      <c r="L103" s="37">
        <f t="shared" si="4"/>
        <v>0</v>
      </c>
      <c r="M103" s="39"/>
      <c r="N103" s="39"/>
      <c r="O103" s="42"/>
    </row>
    <row r="104" spans="1:15" s="41" customFormat="1" ht="38.1" hidden="1" customHeight="1" x14ac:dyDescent="0.2">
      <c r="A104" s="32"/>
      <c r="B104" s="33"/>
      <c r="C104" s="34"/>
      <c r="D104" s="320"/>
      <c r="E104" s="34"/>
      <c r="F104" s="35"/>
      <c r="G104" s="36"/>
      <c r="H104" s="37"/>
      <c r="I104" s="321">
        <f t="shared" si="3"/>
        <v>0</v>
      </c>
      <c r="J104" s="38"/>
      <c r="K104" s="321">
        <f t="shared" si="5"/>
        <v>0</v>
      </c>
      <c r="L104" s="37">
        <f t="shared" si="4"/>
        <v>0</v>
      </c>
      <c r="M104" s="39"/>
      <c r="N104" s="39"/>
      <c r="O104" s="42"/>
    </row>
    <row r="105" spans="1:15" s="41" customFormat="1" ht="38.1" hidden="1" customHeight="1" x14ac:dyDescent="0.2">
      <c r="A105" s="32"/>
      <c r="B105" s="33"/>
      <c r="C105" s="34"/>
      <c r="D105" s="320"/>
      <c r="E105" s="34"/>
      <c r="F105" s="35"/>
      <c r="G105" s="36"/>
      <c r="H105" s="37"/>
      <c r="I105" s="321">
        <f t="shared" si="3"/>
        <v>0</v>
      </c>
      <c r="J105" s="38"/>
      <c r="K105" s="321">
        <f t="shared" si="5"/>
        <v>0</v>
      </c>
      <c r="L105" s="37">
        <f t="shared" si="4"/>
        <v>0</v>
      </c>
      <c r="M105" s="39"/>
      <c r="N105" s="39"/>
      <c r="O105" s="42"/>
    </row>
    <row r="106" spans="1:15" s="41" customFormat="1" ht="38.1" hidden="1" customHeight="1" x14ac:dyDescent="0.2">
      <c r="A106" s="32"/>
      <c r="B106" s="33"/>
      <c r="C106" s="34"/>
      <c r="D106" s="320"/>
      <c r="E106" s="34"/>
      <c r="F106" s="35"/>
      <c r="G106" s="36"/>
      <c r="H106" s="37"/>
      <c r="I106" s="321">
        <f t="shared" si="3"/>
        <v>0</v>
      </c>
      <c r="J106" s="38"/>
      <c r="K106" s="321">
        <f t="shared" si="5"/>
        <v>0</v>
      </c>
      <c r="L106" s="37">
        <f t="shared" si="4"/>
        <v>0</v>
      </c>
      <c r="M106" s="39"/>
      <c r="N106" s="39"/>
      <c r="O106" s="42"/>
    </row>
    <row r="107" spans="1:15" s="41" customFormat="1" ht="38.1" hidden="1" customHeight="1" x14ac:dyDescent="0.2">
      <c r="A107" s="32"/>
      <c r="B107" s="33"/>
      <c r="C107" s="34"/>
      <c r="D107" s="320"/>
      <c r="E107" s="34"/>
      <c r="F107" s="35"/>
      <c r="G107" s="36"/>
      <c r="H107" s="37"/>
      <c r="I107" s="321">
        <f t="shared" si="3"/>
        <v>0</v>
      </c>
      <c r="J107" s="38"/>
      <c r="K107" s="321">
        <f t="shared" si="5"/>
        <v>0</v>
      </c>
      <c r="L107" s="37">
        <f t="shared" si="4"/>
        <v>0</v>
      </c>
      <c r="M107" s="39"/>
      <c r="N107" s="39"/>
      <c r="O107" s="42"/>
    </row>
    <row r="108" spans="1:15" s="41" customFormat="1" ht="38.1" hidden="1" customHeight="1" x14ac:dyDescent="0.2">
      <c r="A108" s="32"/>
      <c r="B108" s="33"/>
      <c r="C108" s="34"/>
      <c r="D108" s="320"/>
      <c r="E108" s="34"/>
      <c r="F108" s="35"/>
      <c r="G108" s="36"/>
      <c r="H108" s="37"/>
      <c r="I108" s="321">
        <f t="shared" si="3"/>
        <v>0</v>
      </c>
      <c r="J108" s="38"/>
      <c r="K108" s="321">
        <f t="shared" si="5"/>
        <v>0</v>
      </c>
      <c r="L108" s="37">
        <f t="shared" si="4"/>
        <v>0</v>
      </c>
      <c r="M108" s="39"/>
      <c r="N108" s="39"/>
      <c r="O108" s="42"/>
    </row>
    <row r="109" spans="1:15" s="41" customFormat="1" ht="38.1" hidden="1" customHeight="1" x14ac:dyDescent="0.2">
      <c r="A109" s="32"/>
      <c r="B109" s="33"/>
      <c r="C109" s="34"/>
      <c r="D109" s="320"/>
      <c r="E109" s="34"/>
      <c r="F109" s="35"/>
      <c r="G109" s="36"/>
      <c r="H109" s="37"/>
      <c r="I109" s="321">
        <f t="shared" si="3"/>
        <v>0</v>
      </c>
      <c r="J109" s="38"/>
      <c r="K109" s="321">
        <f t="shared" si="5"/>
        <v>0</v>
      </c>
      <c r="L109" s="37">
        <f t="shared" si="4"/>
        <v>0</v>
      </c>
      <c r="M109" s="39"/>
      <c r="N109" s="39"/>
      <c r="O109" s="42"/>
    </row>
    <row r="110" spans="1:15" s="41" customFormat="1" ht="38.1" hidden="1" customHeight="1" x14ac:dyDescent="0.2">
      <c r="A110" s="32"/>
      <c r="B110" s="33"/>
      <c r="C110" s="34"/>
      <c r="D110" s="320"/>
      <c r="E110" s="34"/>
      <c r="F110" s="35"/>
      <c r="G110" s="36"/>
      <c r="H110" s="37"/>
      <c r="I110" s="321">
        <f t="shared" si="3"/>
        <v>0</v>
      </c>
      <c r="J110" s="38"/>
      <c r="K110" s="321">
        <f t="shared" si="5"/>
        <v>0</v>
      </c>
      <c r="L110" s="37">
        <f t="shared" si="4"/>
        <v>0</v>
      </c>
      <c r="M110" s="39"/>
      <c r="N110" s="39"/>
      <c r="O110" s="42"/>
    </row>
    <row r="111" spans="1:15" s="41" customFormat="1" ht="38.1" hidden="1" customHeight="1" x14ac:dyDescent="0.2">
      <c r="A111" s="32"/>
      <c r="B111" s="33"/>
      <c r="C111" s="34"/>
      <c r="D111" s="320"/>
      <c r="E111" s="34"/>
      <c r="F111" s="35"/>
      <c r="G111" s="36"/>
      <c r="H111" s="37"/>
      <c r="I111" s="321">
        <f t="shared" si="3"/>
        <v>0</v>
      </c>
      <c r="J111" s="38"/>
      <c r="K111" s="321">
        <f t="shared" si="5"/>
        <v>0</v>
      </c>
      <c r="L111" s="37">
        <f t="shared" si="4"/>
        <v>0</v>
      </c>
      <c r="M111" s="39"/>
      <c r="N111" s="39"/>
      <c r="O111" s="42"/>
    </row>
    <row r="112" spans="1:15" s="41" customFormat="1" ht="38.1" hidden="1" customHeight="1" x14ac:dyDescent="0.2">
      <c r="A112" s="32"/>
      <c r="B112" s="33"/>
      <c r="C112" s="34"/>
      <c r="D112" s="320"/>
      <c r="E112" s="34"/>
      <c r="F112" s="35"/>
      <c r="G112" s="36"/>
      <c r="H112" s="37"/>
      <c r="I112" s="321">
        <f t="shared" si="3"/>
        <v>0</v>
      </c>
      <c r="J112" s="38"/>
      <c r="K112" s="321">
        <f t="shared" si="5"/>
        <v>0</v>
      </c>
      <c r="L112" s="37">
        <f t="shared" si="4"/>
        <v>0</v>
      </c>
      <c r="M112" s="39"/>
      <c r="N112" s="39"/>
      <c r="O112" s="42"/>
    </row>
    <row r="113" spans="1:15" s="41" customFormat="1" ht="38.1" hidden="1" customHeight="1" x14ac:dyDescent="0.2">
      <c r="A113" s="32"/>
      <c r="B113" s="33"/>
      <c r="C113" s="34"/>
      <c r="D113" s="320"/>
      <c r="E113" s="34"/>
      <c r="F113" s="35"/>
      <c r="G113" s="36"/>
      <c r="H113" s="37"/>
      <c r="I113" s="321">
        <f t="shared" si="3"/>
        <v>0</v>
      </c>
      <c r="J113" s="38"/>
      <c r="K113" s="321">
        <f t="shared" si="5"/>
        <v>0</v>
      </c>
      <c r="L113" s="37">
        <f t="shared" si="4"/>
        <v>0</v>
      </c>
      <c r="M113" s="39"/>
      <c r="N113" s="39"/>
      <c r="O113" s="42"/>
    </row>
    <row r="114" spans="1:15" s="41" customFormat="1" ht="38.1" hidden="1" customHeight="1" x14ac:dyDescent="0.2">
      <c r="A114" s="32"/>
      <c r="B114" s="33"/>
      <c r="C114" s="34"/>
      <c r="D114" s="320"/>
      <c r="E114" s="34"/>
      <c r="F114" s="35"/>
      <c r="G114" s="36"/>
      <c r="H114" s="37"/>
      <c r="I114" s="321">
        <f t="shared" si="3"/>
        <v>0</v>
      </c>
      <c r="J114" s="38"/>
      <c r="K114" s="321">
        <f t="shared" si="5"/>
        <v>0</v>
      </c>
      <c r="L114" s="37">
        <f t="shared" si="4"/>
        <v>0</v>
      </c>
      <c r="M114" s="39"/>
      <c r="N114" s="39"/>
      <c r="O114" s="42"/>
    </row>
    <row r="115" spans="1:15" s="41" customFormat="1" ht="38.1" hidden="1" customHeight="1" x14ac:dyDescent="0.2">
      <c r="A115" s="32"/>
      <c r="B115" s="33"/>
      <c r="C115" s="34"/>
      <c r="D115" s="320"/>
      <c r="E115" s="34"/>
      <c r="F115" s="35"/>
      <c r="G115" s="36"/>
      <c r="H115" s="37"/>
      <c r="I115" s="321">
        <f t="shared" si="3"/>
        <v>0</v>
      </c>
      <c r="J115" s="38"/>
      <c r="K115" s="321">
        <f t="shared" si="5"/>
        <v>0</v>
      </c>
      <c r="L115" s="37">
        <f t="shared" si="4"/>
        <v>0</v>
      </c>
      <c r="M115" s="39"/>
      <c r="N115" s="39"/>
      <c r="O115" s="42"/>
    </row>
    <row r="116" spans="1:15" s="41" customFormat="1" ht="38.1" hidden="1" customHeight="1" x14ac:dyDescent="0.2">
      <c r="A116" s="32"/>
      <c r="B116" s="33"/>
      <c r="C116" s="34"/>
      <c r="D116" s="320"/>
      <c r="E116" s="34"/>
      <c r="F116" s="35"/>
      <c r="G116" s="36"/>
      <c r="H116" s="37"/>
      <c r="I116" s="321">
        <f t="shared" si="3"/>
        <v>0</v>
      </c>
      <c r="J116" s="38"/>
      <c r="K116" s="321">
        <f t="shared" si="5"/>
        <v>0</v>
      </c>
      <c r="L116" s="37">
        <f t="shared" si="4"/>
        <v>0</v>
      </c>
      <c r="M116" s="39"/>
      <c r="N116" s="39"/>
      <c r="O116" s="42"/>
    </row>
    <row r="117" spans="1:15" s="41" customFormat="1" ht="38.1" hidden="1" customHeight="1" x14ac:dyDescent="0.2">
      <c r="A117" s="32"/>
      <c r="B117" s="33"/>
      <c r="C117" s="34"/>
      <c r="D117" s="320"/>
      <c r="E117" s="34"/>
      <c r="F117" s="35"/>
      <c r="G117" s="36"/>
      <c r="H117" s="37"/>
      <c r="I117" s="321">
        <f t="shared" si="3"/>
        <v>0</v>
      </c>
      <c r="J117" s="38"/>
      <c r="K117" s="321">
        <f t="shared" si="5"/>
        <v>0</v>
      </c>
      <c r="L117" s="37">
        <f t="shared" si="4"/>
        <v>0</v>
      </c>
      <c r="M117" s="39"/>
      <c r="N117" s="39"/>
      <c r="O117" s="42"/>
    </row>
    <row r="118" spans="1:15" s="41" customFormat="1" ht="38.1" hidden="1" customHeight="1" x14ac:dyDescent="0.2">
      <c r="A118" s="32"/>
      <c r="B118" s="33"/>
      <c r="C118" s="34"/>
      <c r="D118" s="320"/>
      <c r="E118" s="34"/>
      <c r="F118" s="35"/>
      <c r="G118" s="36"/>
      <c r="H118" s="37"/>
      <c r="I118" s="321">
        <f t="shared" si="3"/>
        <v>0</v>
      </c>
      <c r="J118" s="38"/>
      <c r="K118" s="321">
        <f t="shared" si="5"/>
        <v>0</v>
      </c>
      <c r="L118" s="37">
        <f t="shared" si="4"/>
        <v>0</v>
      </c>
      <c r="M118" s="39"/>
      <c r="N118" s="39"/>
      <c r="O118" s="42"/>
    </row>
    <row r="119" spans="1:15" s="41" customFormat="1" ht="38.1" hidden="1" customHeight="1" x14ac:dyDescent="0.2">
      <c r="A119" s="32"/>
      <c r="B119" s="33"/>
      <c r="C119" s="34"/>
      <c r="D119" s="320"/>
      <c r="E119" s="34"/>
      <c r="F119" s="35"/>
      <c r="G119" s="36"/>
      <c r="H119" s="37"/>
      <c r="I119" s="321">
        <f t="shared" si="3"/>
        <v>0</v>
      </c>
      <c r="J119" s="38"/>
      <c r="K119" s="321">
        <f t="shared" si="5"/>
        <v>0</v>
      </c>
      <c r="L119" s="37">
        <f t="shared" si="4"/>
        <v>0</v>
      </c>
      <c r="M119" s="39"/>
      <c r="N119" s="39"/>
      <c r="O119" s="42"/>
    </row>
    <row r="120" spans="1:15" s="41" customFormat="1" ht="38.1" hidden="1" customHeight="1" x14ac:dyDescent="0.2">
      <c r="A120" s="32"/>
      <c r="B120" s="33"/>
      <c r="C120" s="34"/>
      <c r="D120" s="320"/>
      <c r="E120" s="34"/>
      <c r="F120" s="35"/>
      <c r="G120" s="36"/>
      <c r="H120" s="37"/>
      <c r="I120" s="321">
        <f t="shared" si="3"/>
        <v>0</v>
      </c>
      <c r="J120" s="38"/>
      <c r="K120" s="321">
        <f t="shared" si="5"/>
        <v>0</v>
      </c>
      <c r="L120" s="37">
        <f t="shared" si="4"/>
        <v>0</v>
      </c>
      <c r="M120" s="39"/>
      <c r="N120" s="39"/>
      <c r="O120" s="42"/>
    </row>
    <row r="121" spans="1:15" s="41" customFormat="1" ht="38.1" hidden="1" customHeight="1" x14ac:dyDescent="0.2">
      <c r="A121" s="32"/>
      <c r="B121" s="33"/>
      <c r="C121" s="34"/>
      <c r="D121" s="320"/>
      <c r="E121" s="34"/>
      <c r="F121" s="35"/>
      <c r="G121" s="36"/>
      <c r="H121" s="37"/>
      <c r="I121" s="321">
        <f t="shared" si="3"/>
        <v>0</v>
      </c>
      <c r="J121" s="38"/>
      <c r="K121" s="321">
        <f t="shared" si="5"/>
        <v>0</v>
      </c>
      <c r="L121" s="37">
        <f t="shared" si="4"/>
        <v>0</v>
      </c>
      <c r="M121" s="39"/>
      <c r="N121" s="39"/>
      <c r="O121" s="42"/>
    </row>
    <row r="122" spans="1:15" s="41" customFormat="1" ht="38.1" hidden="1" customHeight="1" x14ac:dyDescent="0.2">
      <c r="A122" s="32"/>
      <c r="B122" s="33"/>
      <c r="C122" s="34"/>
      <c r="D122" s="320"/>
      <c r="E122" s="34"/>
      <c r="F122" s="35"/>
      <c r="G122" s="36"/>
      <c r="H122" s="37"/>
      <c r="I122" s="321">
        <f t="shared" si="3"/>
        <v>0</v>
      </c>
      <c r="J122" s="38"/>
      <c r="K122" s="321">
        <f t="shared" si="5"/>
        <v>0</v>
      </c>
      <c r="L122" s="37">
        <f t="shared" si="4"/>
        <v>0</v>
      </c>
      <c r="M122" s="39"/>
      <c r="N122" s="39"/>
      <c r="O122" s="42"/>
    </row>
    <row r="123" spans="1:15" s="41" customFormat="1" ht="38.1" hidden="1" customHeight="1" x14ac:dyDescent="0.2">
      <c r="A123" s="32"/>
      <c r="B123" s="33"/>
      <c r="C123" s="34"/>
      <c r="D123" s="320"/>
      <c r="E123" s="34"/>
      <c r="F123" s="35"/>
      <c r="G123" s="36"/>
      <c r="H123" s="37"/>
      <c r="I123" s="321">
        <f t="shared" si="3"/>
        <v>0</v>
      </c>
      <c r="J123" s="38"/>
      <c r="K123" s="321">
        <f t="shared" si="5"/>
        <v>0</v>
      </c>
      <c r="L123" s="37">
        <f t="shared" si="4"/>
        <v>0</v>
      </c>
      <c r="M123" s="39"/>
      <c r="N123" s="39"/>
      <c r="O123" s="42"/>
    </row>
    <row r="124" spans="1:15" s="41" customFormat="1" ht="38.1" hidden="1" customHeight="1" x14ac:dyDescent="0.2">
      <c r="A124" s="32"/>
      <c r="B124" s="33"/>
      <c r="C124" s="34"/>
      <c r="D124" s="320"/>
      <c r="E124" s="34"/>
      <c r="F124" s="35"/>
      <c r="G124" s="36"/>
      <c r="H124" s="37"/>
      <c r="I124" s="321">
        <f t="shared" si="3"/>
        <v>0</v>
      </c>
      <c r="J124" s="38"/>
      <c r="K124" s="321">
        <f t="shared" si="5"/>
        <v>0</v>
      </c>
      <c r="L124" s="37">
        <f t="shared" si="4"/>
        <v>0</v>
      </c>
      <c r="M124" s="39"/>
      <c r="N124" s="39"/>
      <c r="O124" s="42"/>
    </row>
    <row r="125" spans="1:15" s="41" customFormat="1" ht="38.1" hidden="1" customHeight="1" x14ac:dyDescent="0.2">
      <c r="A125" s="32"/>
      <c r="B125" s="33"/>
      <c r="C125" s="34"/>
      <c r="D125" s="320"/>
      <c r="E125" s="34"/>
      <c r="F125" s="35"/>
      <c r="G125" s="36"/>
      <c r="H125" s="37"/>
      <c r="I125" s="321">
        <f t="shared" si="3"/>
        <v>0</v>
      </c>
      <c r="J125" s="38"/>
      <c r="K125" s="321">
        <f t="shared" si="5"/>
        <v>0</v>
      </c>
      <c r="L125" s="37">
        <f t="shared" si="4"/>
        <v>0</v>
      </c>
      <c r="M125" s="39"/>
      <c r="N125" s="39"/>
      <c r="O125" s="42"/>
    </row>
    <row r="126" spans="1:15" s="41" customFormat="1" ht="38.1" hidden="1" customHeight="1" x14ac:dyDescent="0.2">
      <c r="A126" s="32"/>
      <c r="B126" s="33"/>
      <c r="C126" s="34"/>
      <c r="D126" s="320"/>
      <c r="E126" s="34"/>
      <c r="F126" s="35"/>
      <c r="G126" s="36"/>
      <c r="H126" s="37"/>
      <c r="I126" s="321">
        <f t="shared" si="3"/>
        <v>0</v>
      </c>
      <c r="J126" s="38"/>
      <c r="K126" s="321">
        <f t="shared" si="5"/>
        <v>0</v>
      </c>
      <c r="L126" s="37">
        <f t="shared" si="4"/>
        <v>0</v>
      </c>
      <c r="M126" s="39"/>
      <c r="N126" s="39"/>
      <c r="O126" s="42"/>
    </row>
    <row r="127" spans="1:15" s="41" customFormat="1" ht="38.1" hidden="1" customHeight="1" x14ac:dyDescent="0.2">
      <c r="A127" s="32"/>
      <c r="B127" s="33"/>
      <c r="C127" s="34"/>
      <c r="D127" s="320"/>
      <c r="E127" s="34"/>
      <c r="F127" s="35"/>
      <c r="G127" s="36"/>
      <c r="H127" s="37"/>
      <c r="I127" s="321">
        <f t="shared" si="3"/>
        <v>0</v>
      </c>
      <c r="J127" s="38"/>
      <c r="K127" s="321">
        <f t="shared" si="5"/>
        <v>0</v>
      </c>
      <c r="L127" s="37">
        <f t="shared" si="4"/>
        <v>0</v>
      </c>
      <c r="M127" s="39"/>
      <c r="N127" s="39"/>
      <c r="O127" s="42"/>
    </row>
    <row r="128" spans="1:15" s="41" customFormat="1" ht="38.1" hidden="1" customHeight="1" x14ac:dyDescent="0.2">
      <c r="A128" s="32"/>
      <c r="B128" s="33"/>
      <c r="C128" s="34"/>
      <c r="D128" s="320"/>
      <c r="E128" s="34"/>
      <c r="F128" s="35"/>
      <c r="G128" s="36"/>
      <c r="H128" s="37"/>
      <c r="I128" s="321">
        <f t="shared" si="3"/>
        <v>0</v>
      </c>
      <c r="J128" s="38"/>
      <c r="K128" s="321">
        <f t="shared" si="5"/>
        <v>0</v>
      </c>
      <c r="L128" s="37">
        <f t="shared" si="4"/>
        <v>0</v>
      </c>
      <c r="M128" s="39"/>
      <c r="N128" s="39"/>
      <c r="O128" s="42"/>
    </row>
    <row r="129" spans="1:15" s="41" customFormat="1" ht="38.1" hidden="1" customHeight="1" x14ac:dyDescent="0.2">
      <c r="A129" s="32"/>
      <c r="B129" s="33"/>
      <c r="C129" s="34"/>
      <c r="D129" s="320"/>
      <c r="E129" s="34"/>
      <c r="F129" s="35"/>
      <c r="G129" s="36"/>
      <c r="H129" s="37"/>
      <c r="I129" s="321">
        <f t="shared" si="3"/>
        <v>0</v>
      </c>
      <c r="J129" s="38"/>
      <c r="K129" s="321">
        <f t="shared" si="5"/>
        <v>0</v>
      </c>
      <c r="L129" s="37">
        <f t="shared" si="4"/>
        <v>0</v>
      </c>
      <c r="M129" s="39"/>
      <c r="N129" s="39"/>
      <c r="O129" s="42"/>
    </row>
    <row r="130" spans="1:15" s="41" customFormat="1" ht="38.1" hidden="1" customHeight="1" x14ac:dyDescent="0.2">
      <c r="A130" s="32"/>
      <c r="B130" s="33"/>
      <c r="C130" s="34"/>
      <c r="D130" s="320"/>
      <c r="E130" s="34"/>
      <c r="F130" s="35"/>
      <c r="G130" s="36"/>
      <c r="H130" s="37"/>
      <c r="I130" s="321">
        <f t="shared" si="3"/>
        <v>0</v>
      </c>
      <c r="J130" s="38"/>
      <c r="K130" s="321">
        <f t="shared" si="5"/>
        <v>0</v>
      </c>
      <c r="L130" s="37">
        <f t="shared" si="4"/>
        <v>0</v>
      </c>
      <c r="M130" s="39"/>
      <c r="N130" s="39"/>
      <c r="O130" s="42"/>
    </row>
    <row r="131" spans="1:15" s="41" customFormat="1" ht="38.1" hidden="1" customHeight="1" x14ac:dyDescent="0.2">
      <c r="A131" s="32"/>
      <c r="B131" s="33"/>
      <c r="C131" s="34"/>
      <c r="D131" s="320"/>
      <c r="E131" s="34"/>
      <c r="F131" s="35"/>
      <c r="G131" s="36"/>
      <c r="H131" s="37"/>
      <c r="I131" s="321">
        <f t="shared" si="3"/>
        <v>0</v>
      </c>
      <c r="J131" s="38"/>
      <c r="K131" s="321">
        <f t="shared" si="5"/>
        <v>0</v>
      </c>
      <c r="L131" s="37">
        <f t="shared" si="4"/>
        <v>0</v>
      </c>
      <c r="M131" s="39"/>
      <c r="N131" s="39"/>
      <c r="O131" s="42"/>
    </row>
    <row r="132" spans="1:15" s="41" customFormat="1" ht="38.1" hidden="1" customHeight="1" x14ac:dyDescent="0.2">
      <c r="A132" s="32"/>
      <c r="B132" s="33"/>
      <c r="C132" s="34"/>
      <c r="D132" s="320"/>
      <c r="E132" s="34"/>
      <c r="F132" s="35"/>
      <c r="G132" s="36"/>
      <c r="H132" s="37"/>
      <c r="I132" s="321">
        <f t="shared" si="3"/>
        <v>0</v>
      </c>
      <c r="J132" s="38"/>
      <c r="K132" s="321">
        <f t="shared" si="5"/>
        <v>0</v>
      </c>
      <c r="L132" s="37">
        <f t="shared" si="4"/>
        <v>0</v>
      </c>
      <c r="M132" s="39"/>
      <c r="N132" s="39"/>
      <c r="O132" s="42"/>
    </row>
    <row r="133" spans="1:15" s="41" customFormat="1" ht="38.1" hidden="1" customHeight="1" x14ac:dyDescent="0.2">
      <c r="A133" s="32"/>
      <c r="B133" s="33"/>
      <c r="C133" s="34"/>
      <c r="D133" s="320"/>
      <c r="E133" s="34"/>
      <c r="F133" s="35"/>
      <c r="G133" s="36"/>
      <c r="H133" s="37"/>
      <c r="I133" s="321">
        <f t="shared" si="3"/>
        <v>0</v>
      </c>
      <c r="J133" s="38"/>
      <c r="K133" s="321">
        <f t="shared" si="5"/>
        <v>0</v>
      </c>
      <c r="L133" s="37">
        <f t="shared" si="4"/>
        <v>0</v>
      </c>
      <c r="M133" s="39"/>
      <c r="N133" s="39"/>
      <c r="O133" s="42"/>
    </row>
    <row r="134" spans="1:15" s="41" customFormat="1" ht="38.1" hidden="1" customHeight="1" x14ac:dyDescent="0.2">
      <c r="A134" s="32"/>
      <c r="B134" s="33"/>
      <c r="C134" s="34"/>
      <c r="D134" s="320"/>
      <c r="E134" s="34"/>
      <c r="F134" s="35"/>
      <c r="G134" s="36"/>
      <c r="H134" s="37"/>
      <c r="I134" s="321">
        <f t="shared" ref="I134:I197" si="6">G134*H134</f>
        <v>0</v>
      </c>
      <c r="J134" s="38"/>
      <c r="K134" s="321">
        <f t="shared" si="5"/>
        <v>0</v>
      </c>
      <c r="L134" s="37">
        <f t="shared" ref="L134:L197" si="7">+I134</f>
        <v>0</v>
      </c>
      <c r="M134" s="39"/>
      <c r="N134" s="39"/>
      <c r="O134" s="42"/>
    </row>
    <row r="135" spans="1:15" s="41" customFormat="1" ht="38.1" hidden="1" customHeight="1" x14ac:dyDescent="0.2">
      <c r="A135" s="32"/>
      <c r="B135" s="33"/>
      <c r="C135" s="34"/>
      <c r="D135" s="320"/>
      <c r="E135" s="34"/>
      <c r="F135" s="35"/>
      <c r="G135" s="36"/>
      <c r="H135" s="37"/>
      <c r="I135" s="321">
        <f t="shared" si="6"/>
        <v>0</v>
      </c>
      <c r="J135" s="38"/>
      <c r="K135" s="321">
        <f t="shared" ref="K135:K198" si="8">I135*(1+J135)</f>
        <v>0</v>
      </c>
      <c r="L135" s="37">
        <f t="shared" si="7"/>
        <v>0</v>
      </c>
      <c r="M135" s="39"/>
      <c r="N135" s="39"/>
      <c r="O135" s="42"/>
    </row>
    <row r="136" spans="1:15" s="41" customFormat="1" ht="38.1" hidden="1" customHeight="1" x14ac:dyDescent="0.2">
      <c r="A136" s="32"/>
      <c r="B136" s="33"/>
      <c r="C136" s="34"/>
      <c r="D136" s="320"/>
      <c r="E136" s="34"/>
      <c r="F136" s="35"/>
      <c r="G136" s="36"/>
      <c r="H136" s="37"/>
      <c r="I136" s="321">
        <f t="shared" si="6"/>
        <v>0</v>
      </c>
      <c r="J136" s="38"/>
      <c r="K136" s="321">
        <f t="shared" si="8"/>
        <v>0</v>
      </c>
      <c r="L136" s="37">
        <f t="shared" si="7"/>
        <v>0</v>
      </c>
      <c r="M136" s="39"/>
      <c r="N136" s="39"/>
      <c r="O136" s="42"/>
    </row>
    <row r="137" spans="1:15" s="41" customFormat="1" ht="38.1" hidden="1" customHeight="1" x14ac:dyDescent="0.2">
      <c r="A137" s="32"/>
      <c r="B137" s="33"/>
      <c r="C137" s="34"/>
      <c r="D137" s="320"/>
      <c r="E137" s="34"/>
      <c r="F137" s="35"/>
      <c r="G137" s="36"/>
      <c r="H137" s="37"/>
      <c r="I137" s="321">
        <f t="shared" si="6"/>
        <v>0</v>
      </c>
      <c r="J137" s="38"/>
      <c r="K137" s="321">
        <f t="shared" si="8"/>
        <v>0</v>
      </c>
      <c r="L137" s="37">
        <f t="shared" si="7"/>
        <v>0</v>
      </c>
      <c r="M137" s="39"/>
      <c r="N137" s="39"/>
      <c r="O137" s="42"/>
    </row>
    <row r="138" spans="1:15" s="41" customFormat="1" ht="38.1" hidden="1" customHeight="1" x14ac:dyDescent="0.2">
      <c r="A138" s="32"/>
      <c r="B138" s="33"/>
      <c r="C138" s="34"/>
      <c r="D138" s="320"/>
      <c r="E138" s="34"/>
      <c r="F138" s="35"/>
      <c r="G138" s="36"/>
      <c r="H138" s="37"/>
      <c r="I138" s="321">
        <f t="shared" si="6"/>
        <v>0</v>
      </c>
      <c r="J138" s="38"/>
      <c r="K138" s="321">
        <f t="shared" si="8"/>
        <v>0</v>
      </c>
      <c r="L138" s="37">
        <f t="shared" si="7"/>
        <v>0</v>
      </c>
      <c r="M138" s="39"/>
      <c r="N138" s="39"/>
      <c r="O138" s="42"/>
    </row>
    <row r="139" spans="1:15" s="41" customFormat="1" ht="38.1" hidden="1" customHeight="1" x14ac:dyDescent="0.2">
      <c r="A139" s="32"/>
      <c r="B139" s="33"/>
      <c r="C139" s="34"/>
      <c r="D139" s="320"/>
      <c r="E139" s="34"/>
      <c r="F139" s="35"/>
      <c r="G139" s="36"/>
      <c r="H139" s="37"/>
      <c r="I139" s="321">
        <f t="shared" si="6"/>
        <v>0</v>
      </c>
      <c r="J139" s="38"/>
      <c r="K139" s="321">
        <f t="shared" si="8"/>
        <v>0</v>
      </c>
      <c r="L139" s="37">
        <f t="shared" si="7"/>
        <v>0</v>
      </c>
      <c r="M139" s="39"/>
      <c r="N139" s="39"/>
      <c r="O139" s="42"/>
    </row>
    <row r="140" spans="1:15" s="41" customFormat="1" ht="38.1" hidden="1" customHeight="1" x14ac:dyDescent="0.2">
      <c r="A140" s="32"/>
      <c r="B140" s="33"/>
      <c r="C140" s="34"/>
      <c r="D140" s="320"/>
      <c r="E140" s="34"/>
      <c r="F140" s="35"/>
      <c r="G140" s="36"/>
      <c r="H140" s="37"/>
      <c r="I140" s="321">
        <f t="shared" si="6"/>
        <v>0</v>
      </c>
      <c r="J140" s="38"/>
      <c r="K140" s="321">
        <f t="shared" si="8"/>
        <v>0</v>
      </c>
      <c r="L140" s="37">
        <f t="shared" si="7"/>
        <v>0</v>
      </c>
      <c r="M140" s="39"/>
      <c r="N140" s="39"/>
      <c r="O140" s="42"/>
    </row>
    <row r="141" spans="1:15" s="41" customFormat="1" ht="38.1" hidden="1" customHeight="1" x14ac:dyDescent="0.2">
      <c r="A141" s="32"/>
      <c r="B141" s="33"/>
      <c r="C141" s="34"/>
      <c r="D141" s="320"/>
      <c r="E141" s="34"/>
      <c r="F141" s="35"/>
      <c r="G141" s="36"/>
      <c r="H141" s="37"/>
      <c r="I141" s="321">
        <f t="shared" si="6"/>
        <v>0</v>
      </c>
      <c r="J141" s="38"/>
      <c r="K141" s="321">
        <f t="shared" si="8"/>
        <v>0</v>
      </c>
      <c r="L141" s="37">
        <f t="shared" si="7"/>
        <v>0</v>
      </c>
      <c r="M141" s="39"/>
      <c r="N141" s="39"/>
      <c r="O141" s="42"/>
    </row>
    <row r="142" spans="1:15" s="41" customFormat="1" ht="38.1" hidden="1" customHeight="1" x14ac:dyDescent="0.2">
      <c r="A142" s="32"/>
      <c r="B142" s="33"/>
      <c r="C142" s="34"/>
      <c r="D142" s="320"/>
      <c r="E142" s="34"/>
      <c r="F142" s="35"/>
      <c r="G142" s="36"/>
      <c r="H142" s="37"/>
      <c r="I142" s="321">
        <f t="shared" si="6"/>
        <v>0</v>
      </c>
      <c r="J142" s="38"/>
      <c r="K142" s="321">
        <f t="shared" si="8"/>
        <v>0</v>
      </c>
      <c r="L142" s="37">
        <f t="shared" si="7"/>
        <v>0</v>
      </c>
      <c r="M142" s="39"/>
      <c r="N142" s="39"/>
      <c r="O142" s="42"/>
    </row>
    <row r="143" spans="1:15" s="41" customFormat="1" ht="38.1" hidden="1" customHeight="1" x14ac:dyDescent="0.2">
      <c r="A143" s="32"/>
      <c r="B143" s="33"/>
      <c r="C143" s="34"/>
      <c r="D143" s="320"/>
      <c r="E143" s="34"/>
      <c r="F143" s="35"/>
      <c r="G143" s="36"/>
      <c r="H143" s="37"/>
      <c r="I143" s="321">
        <f t="shared" si="6"/>
        <v>0</v>
      </c>
      <c r="J143" s="38"/>
      <c r="K143" s="321">
        <f t="shared" si="8"/>
        <v>0</v>
      </c>
      <c r="L143" s="37">
        <f t="shared" si="7"/>
        <v>0</v>
      </c>
      <c r="M143" s="39"/>
      <c r="N143" s="39"/>
      <c r="O143" s="42"/>
    </row>
    <row r="144" spans="1:15" s="41" customFormat="1" ht="38.1" hidden="1" customHeight="1" x14ac:dyDescent="0.2">
      <c r="A144" s="32"/>
      <c r="B144" s="33"/>
      <c r="C144" s="34"/>
      <c r="D144" s="320"/>
      <c r="E144" s="34"/>
      <c r="F144" s="35"/>
      <c r="G144" s="36"/>
      <c r="H144" s="37"/>
      <c r="I144" s="321">
        <f t="shared" si="6"/>
        <v>0</v>
      </c>
      <c r="J144" s="38"/>
      <c r="K144" s="321">
        <f t="shared" si="8"/>
        <v>0</v>
      </c>
      <c r="L144" s="37">
        <f t="shared" si="7"/>
        <v>0</v>
      </c>
      <c r="M144" s="39"/>
      <c r="N144" s="39"/>
      <c r="O144" s="42"/>
    </row>
    <row r="145" spans="1:15" s="41" customFormat="1" ht="38.1" hidden="1" customHeight="1" x14ac:dyDescent="0.2">
      <c r="A145" s="32"/>
      <c r="B145" s="33"/>
      <c r="C145" s="34"/>
      <c r="D145" s="320"/>
      <c r="E145" s="34"/>
      <c r="F145" s="35"/>
      <c r="G145" s="36"/>
      <c r="H145" s="37"/>
      <c r="I145" s="321">
        <f t="shared" si="6"/>
        <v>0</v>
      </c>
      <c r="J145" s="38"/>
      <c r="K145" s="321">
        <f t="shared" si="8"/>
        <v>0</v>
      </c>
      <c r="L145" s="37">
        <f t="shared" si="7"/>
        <v>0</v>
      </c>
      <c r="M145" s="39"/>
      <c r="N145" s="39"/>
      <c r="O145" s="42"/>
    </row>
    <row r="146" spans="1:15" s="41" customFormat="1" ht="38.1" hidden="1" customHeight="1" x14ac:dyDescent="0.2">
      <c r="A146" s="32"/>
      <c r="B146" s="33"/>
      <c r="C146" s="34"/>
      <c r="D146" s="320"/>
      <c r="E146" s="34"/>
      <c r="F146" s="35"/>
      <c r="G146" s="36"/>
      <c r="H146" s="37"/>
      <c r="I146" s="321">
        <f t="shared" si="6"/>
        <v>0</v>
      </c>
      <c r="J146" s="38"/>
      <c r="K146" s="321">
        <f t="shared" si="8"/>
        <v>0</v>
      </c>
      <c r="L146" s="37">
        <f t="shared" si="7"/>
        <v>0</v>
      </c>
      <c r="M146" s="39"/>
      <c r="N146" s="39"/>
      <c r="O146" s="42"/>
    </row>
    <row r="147" spans="1:15" s="41" customFormat="1" ht="38.1" hidden="1" customHeight="1" x14ac:dyDescent="0.2">
      <c r="A147" s="32"/>
      <c r="B147" s="33"/>
      <c r="C147" s="34"/>
      <c r="D147" s="320"/>
      <c r="E147" s="34"/>
      <c r="F147" s="35"/>
      <c r="G147" s="36"/>
      <c r="H147" s="37"/>
      <c r="I147" s="321">
        <f t="shared" si="6"/>
        <v>0</v>
      </c>
      <c r="J147" s="38"/>
      <c r="K147" s="321">
        <f t="shared" si="8"/>
        <v>0</v>
      </c>
      <c r="L147" s="37">
        <f t="shared" si="7"/>
        <v>0</v>
      </c>
      <c r="M147" s="39"/>
      <c r="N147" s="39"/>
      <c r="O147" s="42"/>
    </row>
    <row r="148" spans="1:15" s="41" customFormat="1" ht="38.1" hidden="1" customHeight="1" x14ac:dyDescent="0.2">
      <c r="A148" s="32"/>
      <c r="B148" s="33"/>
      <c r="C148" s="34"/>
      <c r="D148" s="320"/>
      <c r="E148" s="34"/>
      <c r="F148" s="35"/>
      <c r="G148" s="36"/>
      <c r="H148" s="37"/>
      <c r="I148" s="321">
        <f t="shared" si="6"/>
        <v>0</v>
      </c>
      <c r="J148" s="38"/>
      <c r="K148" s="321">
        <f t="shared" si="8"/>
        <v>0</v>
      </c>
      <c r="L148" s="37">
        <f t="shared" si="7"/>
        <v>0</v>
      </c>
      <c r="M148" s="39"/>
      <c r="N148" s="39"/>
      <c r="O148" s="42"/>
    </row>
    <row r="149" spans="1:15" s="41" customFormat="1" ht="38.1" hidden="1" customHeight="1" x14ac:dyDescent="0.2">
      <c r="A149" s="32"/>
      <c r="B149" s="33"/>
      <c r="C149" s="34"/>
      <c r="D149" s="320"/>
      <c r="E149" s="34"/>
      <c r="F149" s="35"/>
      <c r="G149" s="36"/>
      <c r="H149" s="37"/>
      <c r="I149" s="321">
        <f t="shared" si="6"/>
        <v>0</v>
      </c>
      <c r="J149" s="38"/>
      <c r="K149" s="321">
        <f t="shared" si="8"/>
        <v>0</v>
      </c>
      <c r="L149" s="37">
        <f t="shared" si="7"/>
        <v>0</v>
      </c>
      <c r="M149" s="39"/>
      <c r="N149" s="39"/>
      <c r="O149" s="42"/>
    </row>
    <row r="150" spans="1:15" s="41" customFormat="1" ht="38.1" hidden="1" customHeight="1" x14ac:dyDescent="0.2">
      <c r="A150" s="32"/>
      <c r="B150" s="33"/>
      <c r="C150" s="34"/>
      <c r="D150" s="320"/>
      <c r="E150" s="34"/>
      <c r="F150" s="35"/>
      <c r="G150" s="36"/>
      <c r="H150" s="37"/>
      <c r="I150" s="321">
        <f t="shared" si="6"/>
        <v>0</v>
      </c>
      <c r="J150" s="38"/>
      <c r="K150" s="321">
        <f t="shared" si="8"/>
        <v>0</v>
      </c>
      <c r="L150" s="37">
        <f t="shared" si="7"/>
        <v>0</v>
      </c>
      <c r="M150" s="39"/>
      <c r="N150" s="39"/>
      <c r="O150" s="42"/>
    </row>
    <row r="151" spans="1:15" s="41" customFormat="1" ht="38.1" hidden="1" customHeight="1" x14ac:dyDescent="0.2">
      <c r="A151" s="32"/>
      <c r="B151" s="33"/>
      <c r="C151" s="34"/>
      <c r="D151" s="320"/>
      <c r="E151" s="34"/>
      <c r="F151" s="35"/>
      <c r="G151" s="36"/>
      <c r="H151" s="37"/>
      <c r="I151" s="321">
        <f t="shared" si="6"/>
        <v>0</v>
      </c>
      <c r="J151" s="38"/>
      <c r="K151" s="321">
        <f t="shared" si="8"/>
        <v>0</v>
      </c>
      <c r="L151" s="37">
        <f t="shared" si="7"/>
        <v>0</v>
      </c>
      <c r="M151" s="39"/>
      <c r="N151" s="39"/>
      <c r="O151" s="42"/>
    </row>
    <row r="152" spans="1:15" s="41" customFormat="1" ht="38.1" hidden="1" customHeight="1" x14ac:dyDescent="0.2">
      <c r="A152" s="32"/>
      <c r="B152" s="33"/>
      <c r="C152" s="34"/>
      <c r="D152" s="320"/>
      <c r="E152" s="34"/>
      <c r="F152" s="35"/>
      <c r="G152" s="36"/>
      <c r="H152" s="37"/>
      <c r="I152" s="321">
        <f t="shared" si="6"/>
        <v>0</v>
      </c>
      <c r="J152" s="38"/>
      <c r="K152" s="321">
        <f t="shared" si="8"/>
        <v>0</v>
      </c>
      <c r="L152" s="37">
        <f t="shared" si="7"/>
        <v>0</v>
      </c>
      <c r="M152" s="39"/>
      <c r="N152" s="39"/>
      <c r="O152" s="42"/>
    </row>
    <row r="153" spans="1:15" s="41" customFormat="1" ht="38.1" hidden="1" customHeight="1" x14ac:dyDescent="0.2">
      <c r="A153" s="32"/>
      <c r="B153" s="33"/>
      <c r="C153" s="34"/>
      <c r="D153" s="320"/>
      <c r="E153" s="34"/>
      <c r="F153" s="35"/>
      <c r="G153" s="36"/>
      <c r="H153" s="37"/>
      <c r="I153" s="321">
        <f t="shared" si="6"/>
        <v>0</v>
      </c>
      <c r="J153" s="38"/>
      <c r="K153" s="321">
        <f t="shared" si="8"/>
        <v>0</v>
      </c>
      <c r="L153" s="37">
        <f t="shared" si="7"/>
        <v>0</v>
      </c>
      <c r="M153" s="39"/>
      <c r="N153" s="39"/>
      <c r="O153" s="42"/>
    </row>
    <row r="154" spans="1:15" s="41" customFormat="1" ht="38.1" hidden="1" customHeight="1" x14ac:dyDescent="0.2">
      <c r="A154" s="32"/>
      <c r="B154" s="33"/>
      <c r="C154" s="34"/>
      <c r="D154" s="320"/>
      <c r="E154" s="34"/>
      <c r="F154" s="35"/>
      <c r="G154" s="36"/>
      <c r="H154" s="37"/>
      <c r="I154" s="321">
        <f t="shared" si="6"/>
        <v>0</v>
      </c>
      <c r="J154" s="38"/>
      <c r="K154" s="321">
        <f t="shared" si="8"/>
        <v>0</v>
      </c>
      <c r="L154" s="37">
        <f t="shared" si="7"/>
        <v>0</v>
      </c>
      <c r="M154" s="39"/>
      <c r="N154" s="39"/>
      <c r="O154" s="42"/>
    </row>
    <row r="155" spans="1:15" s="41" customFormat="1" ht="38.1" hidden="1" customHeight="1" x14ac:dyDescent="0.2">
      <c r="A155" s="32"/>
      <c r="B155" s="33"/>
      <c r="C155" s="34"/>
      <c r="D155" s="320"/>
      <c r="E155" s="34"/>
      <c r="F155" s="35"/>
      <c r="G155" s="36"/>
      <c r="H155" s="37"/>
      <c r="I155" s="321">
        <f t="shared" si="6"/>
        <v>0</v>
      </c>
      <c r="J155" s="38"/>
      <c r="K155" s="321">
        <f t="shared" si="8"/>
        <v>0</v>
      </c>
      <c r="L155" s="37">
        <f t="shared" si="7"/>
        <v>0</v>
      </c>
      <c r="M155" s="39"/>
      <c r="N155" s="39"/>
      <c r="O155" s="42"/>
    </row>
    <row r="156" spans="1:15" s="41" customFormat="1" ht="38.1" hidden="1" customHeight="1" x14ac:dyDescent="0.2">
      <c r="A156" s="32"/>
      <c r="B156" s="33"/>
      <c r="C156" s="34"/>
      <c r="D156" s="320"/>
      <c r="E156" s="34"/>
      <c r="F156" s="35"/>
      <c r="G156" s="36"/>
      <c r="H156" s="37"/>
      <c r="I156" s="321">
        <f t="shared" si="6"/>
        <v>0</v>
      </c>
      <c r="J156" s="38"/>
      <c r="K156" s="321">
        <f t="shared" si="8"/>
        <v>0</v>
      </c>
      <c r="L156" s="37">
        <f t="shared" si="7"/>
        <v>0</v>
      </c>
      <c r="M156" s="39"/>
      <c r="N156" s="39"/>
      <c r="O156" s="42"/>
    </row>
    <row r="157" spans="1:15" s="41" customFormat="1" ht="38.1" hidden="1" customHeight="1" x14ac:dyDescent="0.2">
      <c r="A157" s="32"/>
      <c r="B157" s="33"/>
      <c r="C157" s="34"/>
      <c r="D157" s="320"/>
      <c r="E157" s="34"/>
      <c r="F157" s="35"/>
      <c r="G157" s="36"/>
      <c r="H157" s="37"/>
      <c r="I157" s="321">
        <f t="shared" si="6"/>
        <v>0</v>
      </c>
      <c r="J157" s="38"/>
      <c r="K157" s="321">
        <f t="shared" si="8"/>
        <v>0</v>
      </c>
      <c r="L157" s="37">
        <f t="shared" si="7"/>
        <v>0</v>
      </c>
      <c r="M157" s="39"/>
      <c r="N157" s="39"/>
      <c r="O157" s="42"/>
    </row>
    <row r="158" spans="1:15" s="41" customFormat="1" ht="38.1" hidden="1" customHeight="1" x14ac:dyDescent="0.2">
      <c r="A158" s="32"/>
      <c r="B158" s="33"/>
      <c r="C158" s="34"/>
      <c r="D158" s="320"/>
      <c r="E158" s="34"/>
      <c r="F158" s="35"/>
      <c r="G158" s="36"/>
      <c r="H158" s="37"/>
      <c r="I158" s="321">
        <f t="shared" si="6"/>
        <v>0</v>
      </c>
      <c r="J158" s="38"/>
      <c r="K158" s="321">
        <f t="shared" si="8"/>
        <v>0</v>
      </c>
      <c r="L158" s="37">
        <f t="shared" si="7"/>
        <v>0</v>
      </c>
      <c r="M158" s="39"/>
      <c r="N158" s="39"/>
      <c r="O158" s="42"/>
    </row>
    <row r="159" spans="1:15" s="41" customFormat="1" ht="38.1" hidden="1" customHeight="1" x14ac:dyDescent="0.2">
      <c r="A159" s="32"/>
      <c r="B159" s="33"/>
      <c r="C159" s="34"/>
      <c r="D159" s="320"/>
      <c r="E159" s="34"/>
      <c r="F159" s="35"/>
      <c r="G159" s="36"/>
      <c r="H159" s="37"/>
      <c r="I159" s="321">
        <f t="shared" si="6"/>
        <v>0</v>
      </c>
      <c r="J159" s="38"/>
      <c r="K159" s="321">
        <f t="shared" si="8"/>
        <v>0</v>
      </c>
      <c r="L159" s="37">
        <f t="shared" si="7"/>
        <v>0</v>
      </c>
      <c r="M159" s="39"/>
      <c r="N159" s="39"/>
      <c r="O159" s="42"/>
    </row>
    <row r="160" spans="1:15" s="41" customFormat="1" ht="38.1" hidden="1" customHeight="1" x14ac:dyDescent="0.2">
      <c r="A160" s="32"/>
      <c r="B160" s="33"/>
      <c r="C160" s="34"/>
      <c r="D160" s="320"/>
      <c r="E160" s="34"/>
      <c r="F160" s="35"/>
      <c r="G160" s="36"/>
      <c r="H160" s="37"/>
      <c r="I160" s="321">
        <f t="shared" si="6"/>
        <v>0</v>
      </c>
      <c r="J160" s="38"/>
      <c r="K160" s="321">
        <f t="shared" si="8"/>
        <v>0</v>
      </c>
      <c r="L160" s="37">
        <f t="shared" si="7"/>
        <v>0</v>
      </c>
      <c r="M160" s="39"/>
      <c r="N160" s="39"/>
      <c r="O160" s="42"/>
    </row>
    <row r="161" spans="1:15" s="41" customFormat="1" ht="38.1" hidden="1" customHeight="1" x14ac:dyDescent="0.2">
      <c r="A161" s="32"/>
      <c r="B161" s="33"/>
      <c r="C161" s="34"/>
      <c r="D161" s="320"/>
      <c r="E161" s="34"/>
      <c r="F161" s="35"/>
      <c r="G161" s="36"/>
      <c r="H161" s="37"/>
      <c r="I161" s="321">
        <f t="shared" si="6"/>
        <v>0</v>
      </c>
      <c r="J161" s="38"/>
      <c r="K161" s="321">
        <f t="shared" si="8"/>
        <v>0</v>
      </c>
      <c r="L161" s="37">
        <f t="shared" si="7"/>
        <v>0</v>
      </c>
      <c r="M161" s="39"/>
      <c r="N161" s="39"/>
      <c r="O161" s="42"/>
    </row>
    <row r="162" spans="1:15" s="41" customFormat="1" ht="38.1" hidden="1" customHeight="1" x14ac:dyDescent="0.2">
      <c r="A162" s="32"/>
      <c r="B162" s="33"/>
      <c r="C162" s="34"/>
      <c r="D162" s="320"/>
      <c r="E162" s="34"/>
      <c r="F162" s="35"/>
      <c r="G162" s="36"/>
      <c r="H162" s="37"/>
      <c r="I162" s="321">
        <f t="shared" si="6"/>
        <v>0</v>
      </c>
      <c r="J162" s="38"/>
      <c r="K162" s="321">
        <f t="shared" si="8"/>
        <v>0</v>
      </c>
      <c r="L162" s="37">
        <f t="shared" si="7"/>
        <v>0</v>
      </c>
      <c r="M162" s="39"/>
      <c r="N162" s="39"/>
      <c r="O162" s="42"/>
    </row>
    <row r="163" spans="1:15" s="41" customFormat="1" ht="38.1" hidden="1" customHeight="1" x14ac:dyDescent="0.2">
      <c r="A163" s="32"/>
      <c r="B163" s="33"/>
      <c r="C163" s="34"/>
      <c r="D163" s="320"/>
      <c r="E163" s="34"/>
      <c r="F163" s="35"/>
      <c r="G163" s="36"/>
      <c r="H163" s="37"/>
      <c r="I163" s="321">
        <f t="shared" si="6"/>
        <v>0</v>
      </c>
      <c r="J163" s="38"/>
      <c r="K163" s="321">
        <f t="shared" si="8"/>
        <v>0</v>
      </c>
      <c r="L163" s="37">
        <f t="shared" si="7"/>
        <v>0</v>
      </c>
      <c r="M163" s="39"/>
      <c r="N163" s="39"/>
      <c r="O163" s="42"/>
    </row>
    <row r="164" spans="1:15" s="41" customFormat="1" ht="38.1" hidden="1" customHeight="1" x14ac:dyDescent="0.2">
      <c r="A164" s="32"/>
      <c r="B164" s="33"/>
      <c r="C164" s="34"/>
      <c r="D164" s="320"/>
      <c r="E164" s="34"/>
      <c r="F164" s="35"/>
      <c r="G164" s="36"/>
      <c r="H164" s="37"/>
      <c r="I164" s="321">
        <f t="shared" si="6"/>
        <v>0</v>
      </c>
      <c r="J164" s="38"/>
      <c r="K164" s="321">
        <f t="shared" si="8"/>
        <v>0</v>
      </c>
      <c r="L164" s="37">
        <f t="shared" si="7"/>
        <v>0</v>
      </c>
      <c r="M164" s="39"/>
      <c r="N164" s="39"/>
      <c r="O164" s="42"/>
    </row>
    <row r="165" spans="1:15" s="41" customFormat="1" ht="38.1" hidden="1" customHeight="1" x14ac:dyDescent="0.2">
      <c r="A165" s="32"/>
      <c r="B165" s="33"/>
      <c r="C165" s="34"/>
      <c r="D165" s="320"/>
      <c r="E165" s="34"/>
      <c r="F165" s="35"/>
      <c r="G165" s="36"/>
      <c r="H165" s="37"/>
      <c r="I165" s="321">
        <f t="shared" si="6"/>
        <v>0</v>
      </c>
      <c r="J165" s="38"/>
      <c r="K165" s="321">
        <f t="shared" si="8"/>
        <v>0</v>
      </c>
      <c r="L165" s="37">
        <f t="shared" si="7"/>
        <v>0</v>
      </c>
      <c r="M165" s="39"/>
      <c r="N165" s="39"/>
      <c r="O165" s="42"/>
    </row>
    <row r="166" spans="1:15" s="41" customFormat="1" ht="38.1" hidden="1" customHeight="1" x14ac:dyDescent="0.2">
      <c r="A166" s="32"/>
      <c r="B166" s="33"/>
      <c r="C166" s="34"/>
      <c r="D166" s="320"/>
      <c r="E166" s="34"/>
      <c r="F166" s="35"/>
      <c r="G166" s="36"/>
      <c r="H166" s="37"/>
      <c r="I166" s="321">
        <f t="shared" si="6"/>
        <v>0</v>
      </c>
      <c r="J166" s="38"/>
      <c r="K166" s="321">
        <f t="shared" si="8"/>
        <v>0</v>
      </c>
      <c r="L166" s="37">
        <f t="shared" si="7"/>
        <v>0</v>
      </c>
      <c r="M166" s="39"/>
      <c r="N166" s="39"/>
      <c r="O166" s="42"/>
    </row>
    <row r="167" spans="1:15" s="41" customFormat="1" ht="38.1" hidden="1" customHeight="1" x14ac:dyDescent="0.2">
      <c r="A167" s="32"/>
      <c r="B167" s="33"/>
      <c r="C167" s="34"/>
      <c r="D167" s="320"/>
      <c r="E167" s="34"/>
      <c r="F167" s="35"/>
      <c r="G167" s="36"/>
      <c r="H167" s="37"/>
      <c r="I167" s="321">
        <f t="shared" si="6"/>
        <v>0</v>
      </c>
      <c r="J167" s="38"/>
      <c r="K167" s="321">
        <f t="shared" si="8"/>
        <v>0</v>
      </c>
      <c r="L167" s="37">
        <f t="shared" si="7"/>
        <v>0</v>
      </c>
      <c r="M167" s="39"/>
      <c r="N167" s="39"/>
      <c r="O167" s="42"/>
    </row>
    <row r="168" spans="1:15" s="41" customFormat="1" ht="38.1" hidden="1" customHeight="1" x14ac:dyDescent="0.2">
      <c r="A168" s="32"/>
      <c r="B168" s="33"/>
      <c r="C168" s="34"/>
      <c r="D168" s="320"/>
      <c r="E168" s="34"/>
      <c r="F168" s="35"/>
      <c r="G168" s="36"/>
      <c r="H168" s="37"/>
      <c r="I168" s="321">
        <f t="shared" si="6"/>
        <v>0</v>
      </c>
      <c r="J168" s="38"/>
      <c r="K168" s="321">
        <f t="shared" si="8"/>
        <v>0</v>
      </c>
      <c r="L168" s="37">
        <f t="shared" si="7"/>
        <v>0</v>
      </c>
      <c r="M168" s="39"/>
      <c r="N168" s="39"/>
      <c r="O168" s="42"/>
    </row>
    <row r="169" spans="1:15" s="41" customFormat="1" ht="38.1" hidden="1" customHeight="1" x14ac:dyDescent="0.2">
      <c r="A169" s="32"/>
      <c r="B169" s="33"/>
      <c r="C169" s="34"/>
      <c r="D169" s="320"/>
      <c r="E169" s="34"/>
      <c r="F169" s="35"/>
      <c r="G169" s="36"/>
      <c r="H169" s="37"/>
      <c r="I169" s="321">
        <f t="shared" si="6"/>
        <v>0</v>
      </c>
      <c r="J169" s="38"/>
      <c r="K169" s="321">
        <f t="shared" si="8"/>
        <v>0</v>
      </c>
      <c r="L169" s="37">
        <f t="shared" si="7"/>
        <v>0</v>
      </c>
      <c r="M169" s="39"/>
      <c r="N169" s="39"/>
      <c r="O169" s="42"/>
    </row>
    <row r="170" spans="1:15" s="41" customFormat="1" ht="38.1" hidden="1" customHeight="1" x14ac:dyDescent="0.2">
      <c r="A170" s="32"/>
      <c r="B170" s="33"/>
      <c r="C170" s="34"/>
      <c r="D170" s="320"/>
      <c r="E170" s="34"/>
      <c r="F170" s="35"/>
      <c r="G170" s="36"/>
      <c r="H170" s="37"/>
      <c r="I170" s="321">
        <f t="shared" si="6"/>
        <v>0</v>
      </c>
      <c r="J170" s="38"/>
      <c r="K170" s="321">
        <f t="shared" si="8"/>
        <v>0</v>
      </c>
      <c r="L170" s="37">
        <f t="shared" si="7"/>
        <v>0</v>
      </c>
      <c r="M170" s="39"/>
      <c r="N170" s="39"/>
      <c r="O170" s="42"/>
    </row>
    <row r="171" spans="1:15" s="41" customFormat="1" ht="38.1" hidden="1" customHeight="1" x14ac:dyDescent="0.2">
      <c r="A171" s="32"/>
      <c r="B171" s="33"/>
      <c r="C171" s="34"/>
      <c r="D171" s="320"/>
      <c r="E171" s="34"/>
      <c r="F171" s="35"/>
      <c r="G171" s="36"/>
      <c r="H171" s="37"/>
      <c r="I171" s="321">
        <f t="shared" si="6"/>
        <v>0</v>
      </c>
      <c r="J171" s="38"/>
      <c r="K171" s="321">
        <f t="shared" si="8"/>
        <v>0</v>
      </c>
      <c r="L171" s="37">
        <f t="shared" si="7"/>
        <v>0</v>
      </c>
      <c r="M171" s="39"/>
      <c r="N171" s="39"/>
      <c r="O171" s="42"/>
    </row>
    <row r="172" spans="1:15" s="41" customFormat="1" ht="38.1" hidden="1" customHeight="1" x14ac:dyDescent="0.2">
      <c r="A172" s="32"/>
      <c r="B172" s="33"/>
      <c r="C172" s="34"/>
      <c r="D172" s="320"/>
      <c r="E172" s="34"/>
      <c r="F172" s="35"/>
      <c r="G172" s="36"/>
      <c r="H172" s="37"/>
      <c r="I172" s="321">
        <f t="shared" si="6"/>
        <v>0</v>
      </c>
      <c r="J172" s="38"/>
      <c r="K172" s="321">
        <f t="shared" si="8"/>
        <v>0</v>
      </c>
      <c r="L172" s="37">
        <f t="shared" si="7"/>
        <v>0</v>
      </c>
      <c r="M172" s="39"/>
      <c r="N172" s="39"/>
      <c r="O172" s="42"/>
    </row>
    <row r="173" spans="1:15" s="41" customFormat="1" ht="38.1" hidden="1" customHeight="1" x14ac:dyDescent="0.2">
      <c r="A173" s="32"/>
      <c r="B173" s="33"/>
      <c r="C173" s="34"/>
      <c r="D173" s="320"/>
      <c r="E173" s="34"/>
      <c r="F173" s="35"/>
      <c r="G173" s="36"/>
      <c r="H173" s="37"/>
      <c r="I173" s="321">
        <f t="shared" si="6"/>
        <v>0</v>
      </c>
      <c r="J173" s="38"/>
      <c r="K173" s="321">
        <f t="shared" si="8"/>
        <v>0</v>
      </c>
      <c r="L173" s="37">
        <f t="shared" si="7"/>
        <v>0</v>
      </c>
      <c r="M173" s="39"/>
      <c r="N173" s="39"/>
      <c r="O173" s="42"/>
    </row>
    <row r="174" spans="1:15" s="41" customFormat="1" ht="38.1" hidden="1" customHeight="1" x14ac:dyDescent="0.2">
      <c r="A174" s="32"/>
      <c r="B174" s="33"/>
      <c r="C174" s="34"/>
      <c r="D174" s="320"/>
      <c r="E174" s="34"/>
      <c r="F174" s="35"/>
      <c r="G174" s="36"/>
      <c r="H174" s="37"/>
      <c r="I174" s="321">
        <f t="shared" si="6"/>
        <v>0</v>
      </c>
      <c r="J174" s="38"/>
      <c r="K174" s="321">
        <f t="shared" si="8"/>
        <v>0</v>
      </c>
      <c r="L174" s="37">
        <f t="shared" si="7"/>
        <v>0</v>
      </c>
      <c r="M174" s="39"/>
      <c r="N174" s="39"/>
      <c r="O174" s="42"/>
    </row>
    <row r="175" spans="1:15" s="41" customFormat="1" ht="38.1" hidden="1" customHeight="1" x14ac:dyDescent="0.2">
      <c r="A175" s="32"/>
      <c r="B175" s="33"/>
      <c r="C175" s="34"/>
      <c r="D175" s="320"/>
      <c r="E175" s="34"/>
      <c r="F175" s="35"/>
      <c r="G175" s="36"/>
      <c r="H175" s="37"/>
      <c r="I175" s="321">
        <f t="shared" si="6"/>
        <v>0</v>
      </c>
      <c r="J175" s="38"/>
      <c r="K175" s="321">
        <f t="shared" si="8"/>
        <v>0</v>
      </c>
      <c r="L175" s="37">
        <f t="shared" si="7"/>
        <v>0</v>
      </c>
      <c r="M175" s="39"/>
      <c r="N175" s="39"/>
      <c r="O175" s="42"/>
    </row>
    <row r="176" spans="1:15" s="41" customFormat="1" ht="38.1" hidden="1" customHeight="1" x14ac:dyDescent="0.2">
      <c r="A176" s="32"/>
      <c r="B176" s="33"/>
      <c r="C176" s="34"/>
      <c r="D176" s="320"/>
      <c r="E176" s="34"/>
      <c r="F176" s="35"/>
      <c r="G176" s="36"/>
      <c r="H176" s="37"/>
      <c r="I176" s="321">
        <f t="shared" si="6"/>
        <v>0</v>
      </c>
      <c r="J176" s="38"/>
      <c r="K176" s="321">
        <f t="shared" si="8"/>
        <v>0</v>
      </c>
      <c r="L176" s="37">
        <f t="shared" si="7"/>
        <v>0</v>
      </c>
      <c r="M176" s="39"/>
      <c r="N176" s="39"/>
      <c r="O176" s="42"/>
    </row>
    <row r="177" spans="1:15" s="41" customFormat="1" ht="38.1" hidden="1" customHeight="1" x14ac:dyDescent="0.2">
      <c r="A177" s="32"/>
      <c r="B177" s="33"/>
      <c r="C177" s="34"/>
      <c r="D177" s="320"/>
      <c r="E177" s="34"/>
      <c r="F177" s="35"/>
      <c r="G177" s="36"/>
      <c r="H177" s="37"/>
      <c r="I177" s="321">
        <f t="shared" si="6"/>
        <v>0</v>
      </c>
      <c r="J177" s="38"/>
      <c r="K177" s="321">
        <f t="shared" si="8"/>
        <v>0</v>
      </c>
      <c r="L177" s="37">
        <f t="shared" si="7"/>
        <v>0</v>
      </c>
      <c r="M177" s="39"/>
      <c r="N177" s="39"/>
      <c r="O177" s="42"/>
    </row>
    <row r="178" spans="1:15" s="41" customFormat="1" ht="38.1" hidden="1" customHeight="1" x14ac:dyDescent="0.2">
      <c r="A178" s="32"/>
      <c r="B178" s="33"/>
      <c r="C178" s="34"/>
      <c r="D178" s="320"/>
      <c r="E178" s="34"/>
      <c r="F178" s="35"/>
      <c r="G178" s="36"/>
      <c r="H178" s="37"/>
      <c r="I178" s="321">
        <f t="shared" si="6"/>
        <v>0</v>
      </c>
      <c r="J178" s="38"/>
      <c r="K178" s="321">
        <f t="shared" si="8"/>
        <v>0</v>
      </c>
      <c r="L178" s="37">
        <f t="shared" si="7"/>
        <v>0</v>
      </c>
      <c r="M178" s="39"/>
      <c r="N178" s="39"/>
      <c r="O178" s="42"/>
    </row>
    <row r="179" spans="1:15" s="41" customFormat="1" ht="38.1" hidden="1" customHeight="1" x14ac:dyDescent="0.2">
      <c r="A179" s="32"/>
      <c r="B179" s="33"/>
      <c r="C179" s="34"/>
      <c r="D179" s="320"/>
      <c r="E179" s="34"/>
      <c r="F179" s="35"/>
      <c r="G179" s="36"/>
      <c r="H179" s="37"/>
      <c r="I179" s="321">
        <f t="shared" si="6"/>
        <v>0</v>
      </c>
      <c r="J179" s="38"/>
      <c r="K179" s="321">
        <f t="shared" si="8"/>
        <v>0</v>
      </c>
      <c r="L179" s="37">
        <f t="shared" si="7"/>
        <v>0</v>
      </c>
      <c r="M179" s="39"/>
      <c r="N179" s="39"/>
      <c r="O179" s="42"/>
    </row>
    <row r="180" spans="1:15" s="41" customFormat="1" ht="38.1" hidden="1" customHeight="1" x14ac:dyDescent="0.2">
      <c r="A180" s="32"/>
      <c r="B180" s="33"/>
      <c r="C180" s="34"/>
      <c r="D180" s="320"/>
      <c r="E180" s="34"/>
      <c r="F180" s="35"/>
      <c r="G180" s="36"/>
      <c r="H180" s="37"/>
      <c r="I180" s="321">
        <f t="shared" si="6"/>
        <v>0</v>
      </c>
      <c r="J180" s="38"/>
      <c r="K180" s="321">
        <f t="shared" si="8"/>
        <v>0</v>
      </c>
      <c r="L180" s="37">
        <f t="shared" si="7"/>
        <v>0</v>
      </c>
      <c r="M180" s="39"/>
      <c r="N180" s="39"/>
      <c r="O180" s="42"/>
    </row>
    <row r="181" spans="1:15" s="41" customFormat="1" ht="38.1" hidden="1" customHeight="1" x14ac:dyDescent="0.2">
      <c r="A181" s="32"/>
      <c r="B181" s="33"/>
      <c r="C181" s="34"/>
      <c r="D181" s="320"/>
      <c r="E181" s="34"/>
      <c r="F181" s="35"/>
      <c r="G181" s="36"/>
      <c r="H181" s="37"/>
      <c r="I181" s="321">
        <f t="shared" si="6"/>
        <v>0</v>
      </c>
      <c r="J181" s="38"/>
      <c r="K181" s="321">
        <f t="shared" si="8"/>
        <v>0</v>
      </c>
      <c r="L181" s="37">
        <f t="shared" si="7"/>
        <v>0</v>
      </c>
      <c r="M181" s="39"/>
      <c r="N181" s="39"/>
      <c r="O181" s="42"/>
    </row>
    <row r="182" spans="1:15" s="41" customFormat="1" ht="38.1" hidden="1" customHeight="1" x14ac:dyDescent="0.2">
      <c r="A182" s="32"/>
      <c r="B182" s="33"/>
      <c r="C182" s="34"/>
      <c r="D182" s="320"/>
      <c r="E182" s="34"/>
      <c r="F182" s="35"/>
      <c r="G182" s="36"/>
      <c r="H182" s="37"/>
      <c r="I182" s="321">
        <f t="shared" si="6"/>
        <v>0</v>
      </c>
      <c r="J182" s="38"/>
      <c r="K182" s="321">
        <f t="shared" si="8"/>
        <v>0</v>
      </c>
      <c r="L182" s="37">
        <f t="shared" si="7"/>
        <v>0</v>
      </c>
      <c r="M182" s="39"/>
      <c r="N182" s="39"/>
      <c r="O182" s="42"/>
    </row>
    <row r="183" spans="1:15" s="41" customFormat="1" ht="38.1" hidden="1" customHeight="1" x14ac:dyDescent="0.2">
      <c r="A183" s="32"/>
      <c r="B183" s="33"/>
      <c r="C183" s="34"/>
      <c r="D183" s="320"/>
      <c r="E183" s="34"/>
      <c r="F183" s="35"/>
      <c r="G183" s="36"/>
      <c r="H183" s="37"/>
      <c r="I183" s="321">
        <f t="shared" si="6"/>
        <v>0</v>
      </c>
      <c r="J183" s="38"/>
      <c r="K183" s="321">
        <f t="shared" si="8"/>
        <v>0</v>
      </c>
      <c r="L183" s="37">
        <f t="shared" si="7"/>
        <v>0</v>
      </c>
      <c r="M183" s="39"/>
      <c r="N183" s="39"/>
      <c r="O183" s="42"/>
    </row>
    <row r="184" spans="1:15" s="41" customFormat="1" ht="38.1" hidden="1" customHeight="1" x14ac:dyDescent="0.2">
      <c r="A184" s="32"/>
      <c r="B184" s="33"/>
      <c r="C184" s="34"/>
      <c r="D184" s="320"/>
      <c r="E184" s="34"/>
      <c r="F184" s="35"/>
      <c r="G184" s="36"/>
      <c r="H184" s="37"/>
      <c r="I184" s="321">
        <f t="shared" si="6"/>
        <v>0</v>
      </c>
      <c r="J184" s="38"/>
      <c r="K184" s="321">
        <f t="shared" si="8"/>
        <v>0</v>
      </c>
      <c r="L184" s="37">
        <f t="shared" si="7"/>
        <v>0</v>
      </c>
      <c r="M184" s="39"/>
      <c r="N184" s="39"/>
      <c r="O184" s="42"/>
    </row>
    <row r="185" spans="1:15" s="41" customFormat="1" ht="38.1" hidden="1" customHeight="1" x14ac:dyDescent="0.2">
      <c r="A185" s="32"/>
      <c r="B185" s="33"/>
      <c r="C185" s="34"/>
      <c r="D185" s="320"/>
      <c r="E185" s="34"/>
      <c r="F185" s="35"/>
      <c r="G185" s="36"/>
      <c r="H185" s="37"/>
      <c r="I185" s="321">
        <f t="shared" si="6"/>
        <v>0</v>
      </c>
      <c r="J185" s="38"/>
      <c r="K185" s="321">
        <f t="shared" si="8"/>
        <v>0</v>
      </c>
      <c r="L185" s="37">
        <f t="shared" si="7"/>
        <v>0</v>
      </c>
      <c r="M185" s="39"/>
      <c r="N185" s="39"/>
      <c r="O185" s="42"/>
    </row>
    <row r="186" spans="1:15" s="41" customFormat="1" ht="38.1" hidden="1" customHeight="1" x14ac:dyDescent="0.2">
      <c r="A186" s="32"/>
      <c r="B186" s="33"/>
      <c r="C186" s="34"/>
      <c r="D186" s="320"/>
      <c r="E186" s="34"/>
      <c r="F186" s="35"/>
      <c r="G186" s="36"/>
      <c r="H186" s="37"/>
      <c r="I186" s="321">
        <f t="shared" si="6"/>
        <v>0</v>
      </c>
      <c r="J186" s="38"/>
      <c r="K186" s="321">
        <f t="shared" si="8"/>
        <v>0</v>
      </c>
      <c r="L186" s="37">
        <f t="shared" si="7"/>
        <v>0</v>
      </c>
      <c r="M186" s="39"/>
      <c r="N186" s="39"/>
      <c r="O186" s="42"/>
    </row>
    <row r="187" spans="1:15" s="41" customFormat="1" ht="38.1" hidden="1" customHeight="1" x14ac:dyDescent="0.2">
      <c r="A187" s="32"/>
      <c r="B187" s="33"/>
      <c r="C187" s="34"/>
      <c r="D187" s="320"/>
      <c r="E187" s="34"/>
      <c r="F187" s="35"/>
      <c r="G187" s="36"/>
      <c r="H187" s="37"/>
      <c r="I187" s="321">
        <f t="shared" si="6"/>
        <v>0</v>
      </c>
      <c r="J187" s="38"/>
      <c r="K187" s="321">
        <f t="shared" si="8"/>
        <v>0</v>
      </c>
      <c r="L187" s="37">
        <f t="shared" si="7"/>
        <v>0</v>
      </c>
      <c r="M187" s="39"/>
      <c r="N187" s="39"/>
      <c r="O187" s="42"/>
    </row>
    <row r="188" spans="1:15" s="41" customFormat="1" ht="38.1" hidden="1" customHeight="1" x14ac:dyDescent="0.2">
      <c r="A188" s="32"/>
      <c r="B188" s="33"/>
      <c r="C188" s="34"/>
      <c r="D188" s="320"/>
      <c r="E188" s="34"/>
      <c r="F188" s="35"/>
      <c r="G188" s="36"/>
      <c r="H188" s="37"/>
      <c r="I188" s="321">
        <f t="shared" si="6"/>
        <v>0</v>
      </c>
      <c r="J188" s="38"/>
      <c r="K188" s="321">
        <f t="shared" si="8"/>
        <v>0</v>
      </c>
      <c r="L188" s="37">
        <f t="shared" si="7"/>
        <v>0</v>
      </c>
      <c r="M188" s="39"/>
      <c r="N188" s="39"/>
      <c r="O188" s="42"/>
    </row>
    <row r="189" spans="1:15" s="41" customFormat="1" ht="38.1" hidden="1" customHeight="1" x14ac:dyDescent="0.2">
      <c r="A189" s="32"/>
      <c r="B189" s="33"/>
      <c r="C189" s="34"/>
      <c r="D189" s="320"/>
      <c r="E189" s="34"/>
      <c r="F189" s="35"/>
      <c r="G189" s="36"/>
      <c r="H189" s="37"/>
      <c r="I189" s="321">
        <f t="shared" si="6"/>
        <v>0</v>
      </c>
      <c r="J189" s="38"/>
      <c r="K189" s="321">
        <f t="shared" si="8"/>
        <v>0</v>
      </c>
      <c r="L189" s="37">
        <f t="shared" si="7"/>
        <v>0</v>
      </c>
      <c r="M189" s="39"/>
      <c r="N189" s="39"/>
      <c r="O189" s="42"/>
    </row>
    <row r="190" spans="1:15" s="41" customFormat="1" ht="38.1" hidden="1" customHeight="1" x14ac:dyDescent="0.2">
      <c r="A190" s="32"/>
      <c r="B190" s="33"/>
      <c r="C190" s="34"/>
      <c r="D190" s="320"/>
      <c r="E190" s="34"/>
      <c r="F190" s="35"/>
      <c r="G190" s="36"/>
      <c r="H190" s="37"/>
      <c r="I190" s="321">
        <f t="shared" si="6"/>
        <v>0</v>
      </c>
      <c r="J190" s="38"/>
      <c r="K190" s="321">
        <f t="shared" si="8"/>
        <v>0</v>
      </c>
      <c r="L190" s="37">
        <f t="shared" si="7"/>
        <v>0</v>
      </c>
      <c r="M190" s="39"/>
      <c r="N190" s="39"/>
      <c r="O190" s="42"/>
    </row>
    <row r="191" spans="1:15" s="41" customFormat="1" ht="38.1" hidden="1" customHeight="1" x14ac:dyDescent="0.2">
      <c r="A191" s="32"/>
      <c r="B191" s="33"/>
      <c r="C191" s="34"/>
      <c r="D191" s="320"/>
      <c r="E191" s="34"/>
      <c r="F191" s="35"/>
      <c r="G191" s="36"/>
      <c r="H191" s="37"/>
      <c r="I191" s="321">
        <f t="shared" si="6"/>
        <v>0</v>
      </c>
      <c r="J191" s="38"/>
      <c r="K191" s="321">
        <f t="shared" si="8"/>
        <v>0</v>
      </c>
      <c r="L191" s="37">
        <f t="shared" si="7"/>
        <v>0</v>
      </c>
      <c r="M191" s="39"/>
      <c r="N191" s="39"/>
      <c r="O191" s="42"/>
    </row>
    <row r="192" spans="1:15" s="41" customFormat="1" ht="38.1" hidden="1" customHeight="1" x14ac:dyDescent="0.2">
      <c r="A192" s="32"/>
      <c r="B192" s="33"/>
      <c r="C192" s="34"/>
      <c r="D192" s="320"/>
      <c r="E192" s="34"/>
      <c r="F192" s="35"/>
      <c r="G192" s="36"/>
      <c r="H192" s="37"/>
      <c r="I192" s="321">
        <f t="shared" si="6"/>
        <v>0</v>
      </c>
      <c r="J192" s="38"/>
      <c r="K192" s="321">
        <f t="shared" si="8"/>
        <v>0</v>
      </c>
      <c r="L192" s="37">
        <f t="shared" si="7"/>
        <v>0</v>
      </c>
      <c r="M192" s="39"/>
      <c r="N192" s="39"/>
      <c r="O192" s="42"/>
    </row>
    <row r="193" spans="1:15" s="41" customFormat="1" ht="38.1" hidden="1" customHeight="1" x14ac:dyDescent="0.2">
      <c r="A193" s="32"/>
      <c r="B193" s="33"/>
      <c r="C193" s="34"/>
      <c r="D193" s="320"/>
      <c r="E193" s="34"/>
      <c r="F193" s="35"/>
      <c r="G193" s="36"/>
      <c r="H193" s="37"/>
      <c r="I193" s="321">
        <f t="shared" si="6"/>
        <v>0</v>
      </c>
      <c r="J193" s="38"/>
      <c r="K193" s="321">
        <f t="shared" si="8"/>
        <v>0</v>
      </c>
      <c r="L193" s="37">
        <f t="shared" si="7"/>
        <v>0</v>
      </c>
      <c r="M193" s="39"/>
      <c r="N193" s="39"/>
      <c r="O193" s="42"/>
    </row>
    <row r="194" spans="1:15" s="41" customFormat="1" ht="38.1" hidden="1" customHeight="1" x14ac:dyDescent="0.2">
      <c r="A194" s="32"/>
      <c r="B194" s="33"/>
      <c r="C194" s="34"/>
      <c r="D194" s="320"/>
      <c r="E194" s="34"/>
      <c r="F194" s="35"/>
      <c r="G194" s="36"/>
      <c r="H194" s="37"/>
      <c r="I194" s="321">
        <f t="shared" si="6"/>
        <v>0</v>
      </c>
      <c r="J194" s="38"/>
      <c r="K194" s="321">
        <f t="shared" si="8"/>
        <v>0</v>
      </c>
      <c r="L194" s="37">
        <f t="shared" si="7"/>
        <v>0</v>
      </c>
      <c r="M194" s="39"/>
      <c r="N194" s="39"/>
      <c r="O194" s="42"/>
    </row>
    <row r="195" spans="1:15" s="41" customFormat="1" ht="38.1" hidden="1" customHeight="1" x14ac:dyDescent="0.2">
      <c r="A195" s="32"/>
      <c r="B195" s="33"/>
      <c r="C195" s="34"/>
      <c r="D195" s="320"/>
      <c r="E195" s="34"/>
      <c r="F195" s="35"/>
      <c r="G195" s="36"/>
      <c r="H195" s="37"/>
      <c r="I195" s="321">
        <f t="shared" si="6"/>
        <v>0</v>
      </c>
      <c r="J195" s="38"/>
      <c r="K195" s="321">
        <f t="shared" si="8"/>
        <v>0</v>
      </c>
      <c r="L195" s="37">
        <f t="shared" si="7"/>
        <v>0</v>
      </c>
      <c r="M195" s="39"/>
      <c r="N195" s="39"/>
      <c r="O195" s="42"/>
    </row>
    <row r="196" spans="1:15" s="41" customFormat="1" ht="38.1" hidden="1" customHeight="1" x14ac:dyDescent="0.2">
      <c r="A196" s="32"/>
      <c r="B196" s="33"/>
      <c r="C196" s="34"/>
      <c r="D196" s="320"/>
      <c r="E196" s="34"/>
      <c r="F196" s="35"/>
      <c r="G196" s="36"/>
      <c r="H196" s="37"/>
      <c r="I196" s="321">
        <f t="shared" si="6"/>
        <v>0</v>
      </c>
      <c r="J196" s="38"/>
      <c r="K196" s="321">
        <f t="shared" si="8"/>
        <v>0</v>
      </c>
      <c r="L196" s="37">
        <f t="shared" si="7"/>
        <v>0</v>
      </c>
      <c r="M196" s="39"/>
      <c r="N196" s="39"/>
      <c r="O196" s="42"/>
    </row>
    <row r="197" spans="1:15" s="41" customFormat="1" ht="38.1" hidden="1" customHeight="1" x14ac:dyDescent="0.2">
      <c r="A197" s="32"/>
      <c r="B197" s="33"/>
      <c r="C197" s="34"/>
      <c r="D197" s="320"/>
      <c r="E197" s="34"/>
      <c r="F197" s="35"/>
      <c r="G197" s="36"/>
      <c r="H197" s="37"/>
      <c r="I197" s="321">
        <f t="shared" si="6"/>
        <v>0</v>
      </c>
      <c r="J197" s="38"/>
      <c r="K197" s="321">
        <f t="shared" si="8"/>
        <v>0</v>
      </c>
      <c r="L197" s="37">
        <f t="shared" si="7"/>
        <v>0</v>
      </c>
      <c r="M197" s="39"/>
      <c r="N197" s="39"/>
      <c r="O197" s="42"/>
    </row>
    <row r="198" spans="1:15" s="41" customFormat="1" ht="38.1" hidden="1" customHeight="1" x14ac:dyDescent="0.2">
      <c r="A198" s="32"/>
      <c r="B198" s="33"/>
      <c r="C198" s="34"/>
      <c r="D198" s="320"/>
      <c r="E198" s="34"/>
      <c r="F198" s="35"/>
      <c r="G198" s="36"/>
      <c r="H198" s="37"/>
      <c r="I198" s="321">
        <f t="shared" ref="I198:I261" si="9">G198*H198</f>
        <v>0</v>
      </c>
      <c r="J198" s="38"/>
      <c r="K198" s="321">
        <f t="shared" si="8"/>
        <v>0</v>
      </c>
      <c r="L198" s="37">
        <f t="shared" ref="L198:L261" si="10">+I198</f>
        <v>0</v>
      </c>
      <c r="M198" s="39"/>
      <c r="N198" s="39"/>
      <c r="O198" s="42"/>
    </row>
    <row r="199" spans="1:15" s="41" customFormat="1" ht="38.1" hidden="1" customHeight="1" x14ac:dyDescent="0.2">
      <c r="A199" s="32"/>
      <c r="B199" s="33"/>
      <c r="C199" s="34"/>
      <c r="D199" s="320"/>
      <c r="E199" s="34"/>
      <c r="F199" s="35"/>
      <c r="G199" s="36"/>
      <c r="H199" s="37"/>
      <c r="I199" s="321">
        <f t="shared" si="9"/>
        <v>0</v>
      </c>
      <c r="J199" s="38"/>
      <c r="K199" s="321">
        <f t="shared" ref="K199:K262" si="11">I199*(1+J199)</f>
        <v>0</v>
      </c>
      <c r="L199" s="37">
        <f t="shared" si="10"/>
        <v>0</v>
      </c>
      <c r="M199" s="39"/>
      <c r="N199" s="39"/>
      <c r="O199" s="42"/>
    </row>
    <row r="200" spans="1:15" s="41" customFormat="1" ht="38.1" hidden="1" customHeight="1" x14ac:dyDescent="0.2">
      <c r="A200" s="32"/>
      <c r="B200" s="33"/>
      <c r="C200" s="34"/>
      <c r="D200" s="320"/>
      <c r="E200" s="34"/>
      <c r="F200" s="35"/>
      <c r="G200" s="36"/>
      <c r="H200" s="37"/>
      <c r="I200" s="321">
        <f t="shared" si="9"/>
        <v>0</v>
      </c>
      <c r="J200" s="38"/>
      <c r="K200" s="321">
        <f t="shared" si="11"/>
        <v>0</v>
      </c>
      <c r="L200" s="37">
        <f t="shared" si="10"/>
        <v>0</v>
      </c>
      <c r="M200" s="39"/>
      <c r="N200" s="39"/>
      <c r="O200" s="42"/>
    </row>
    <row r="201" spans="1:15" s="41" customFormat="1" ht="38.1" hidden="1" customHeight="1" x14ac:dyDescent="0.2">
      <c r="A201" s="32"/>
      <c r="B201" s="33"/>
      <c r="C201" s="34"/>
      <c r="D201" s="320"/>
      <c r="E201" s="34"/>
      <c r="F201" s="35"/>
      <c r="G201" s="36"/>
      <c r="H201" s="37"/>
      <c r="I201" s="321">
        <f t="shared" si="9"/>
        <v>0</v>
      </c>
      <c r="J201" s="38"/>
      <c r="K201" s="321">
        <f t="shared" si="11"/>
        <v>0</v>
      </c>
      <c r="L201" s="37">
        <f t="shared" si="10"/>
        <v>0</v>
      </c>
      <c r="M201" s="39"/>
      <c r="N201" s="39"/>
      <c r="O201" s="42"/>
    </row>
    <row r="202" spans="1:15" s="41" customFormat="1" ht="38.1" hidden="1" customHeight="1" x14ac:dyDescent="0.2">
      <c r="A202" s="32"/>
      <c r="B202" s="33"/>
      <c r="C202" s="34"/>
      <c r="D202" s="320"/>
      <c r="E202" s="34"/>
      <c r="F202" s="35"/>
      <c r="G202" s="36"/>
      <c r="H202" s="37"/>
      <c r="I202" s="321">
        <f t="shared" si="9"/>
        <v>0</v>
      </c>
      <c r="J202" s="38"/>
      <c r="K202" s="321">
        <f t="shared" si="11"/>
        <v>0</v>
      </c>
      <c r="L202" s="37">
        <f t="shared" si="10"/>
        <v>0</v>
      </c>
      <c r="M202" s="39"/>
      <c r="N202" s="39"/>
      <c r="O202" s="42"/>
    </row>
    <row r="203" spans="1:15" s="41" customFormat="1" ht="38.1" hidden="1" customHeight="1" x14ac:dyDescent="0.2">
      <c r="A203" s="32"/>
      <c r="B203" s="33"/>
      <c r="C203" s="34"/>
      <c r="D203" s="320"/>
      <c r="E203" s="34"/>
      <c r="F203" s="35"/>
      <c r="G203" s="36"/>
      <c r="H203" s="37"/>
      <c r="I203" s="321">
        <f t="shared" si="9"/>
        <v>0</v>
      </c>
      <c r="J203" s="38"/>
      <c r="K203" s="321">
        <f t="shared" si="11"/>
        <v>0</v>
      </c>
      <c r="L203" s="37">
        <f t="shared" si="10"/>
        <v>0</v>
      </c>
      <c r="M203" s="39"/>
      <c r="N203" s="39"/>
      <c r="O203" s="42"/>
    </row>
    <row r="204" spans="1:15" s="41" customFormat="1" ht="38.1" hidden="1" customHeight="1" x14ac:dyDescent="0.2">
      <c r="A204" s="32"/>
      <c r="B204" s="33"/>
      <c r="C204" s="34"/>
      <c r="D204" s="320"/>
      <c r="E204" s="34"/>
      <c r="F204" s="35"/>
      <c r="G204" s="36"/>
      <c r="H204" s="37"/>
      <c r="I204" s="321">
        <f t="shared" si="9"/>
        <v>0</v>
      </c>
      <c r="J204" s="38"/>
      <c r="K204" s="321">
        <f t="shared" si="11"/>
        <v>0</v>
      </c>
      <c r="L204" s="37">
        <f t="shared" si="10"/>
        <v>0</v>
      </c>
      <c r="M204" s="39"/>
      <c r="N204" s="39"/>
      <c r="O204" s="42"/>
    </row>
    <row r="205" spans="1:15" s="41" customFormat="1" ht="38.1" hidden="1" customHeight="1" x14ac:dyDescent="0.2">
      <c r="A205" s="32"/>
      <c r="B205" s="33"/>
      <c r="C205" s="34"/>
      <c r="D205" s="320"/>
      <c r="E205" s="34"/>
      <c r="F205" s="35"/>
      <c r="G205" s="36"/>
      <c r="H205" s="37"/>
      <c r="I205" s="321">
        <f t="shared" si="9"/>
        <v>0</v>
      </c>
      <c r="J205" s="38"/>
      <c r="K205" s="321">
        <f t="shared" si="11"/>
        <v>0</v>
      </c>
      <c r="L205" s="37">
        <f t="shared" si="10"/>
        <v>0</v>
      </c>
      <c r="M205" s="39"/>
      <c r="N205" s="39"/>
      <c r="O205" s="42"/>
    </row>
    <row r="206" spans="1:15" s="41" customFormat="1" ht="38.1" hidden="1" customHeight="1" x14ac:dyDescent="0.2">
      <c r="A206" s="32"/>
      <c r="B206" s="33"/>
      <c r="C206" s="34"/>
      <c r="D206" s="320"/>
      <c r="E206" s="34"/>
      <c r="F206" s="35"/>
      <c r="G206" s="36"/>
      <c r="H206" s="37"/>
      <c r="I206" s="321">
        <f t="shared" si="9"/>
        <v>0</v>
      </c>
      <c r="J206" s="38"/>
      <c r="K206" s="321">
        <f t="shared" si="11"/>
        <v>0</v>
      </c>
      <c r="L206" s="37">
        <f t="shared" si="10"/>
        <v>0</v>
      </c>
      <c r="M206" s="39"/>
      <c r="N206" s="39"/>
      <c r="O206" s="42"/>
    </row>
    <row r="207" spans="1:15" s="41" customFormat="1" ht="38.1" hidden="1" customHeight="1" x14ac:dyDescent="0.2">
      <c r="A207" s="32"/>
      <c r="B207" s="33"/>
      <c r="C207" s="34"/>
      <c r="D207" s="320"/>
      <c r="E207" s="34"/>
      <c r="F207" s="35"/>
      <c r="G207" s="36"/>
      <c r="H207" s="37"/>
      <c r="I207" s="321">
        <f t="shared" si="9"/>
        <v>0</v>
      </c>
      <c r="J207" s="38"/>
      <c r="K207" s="321">
        <f t="shared" si="11"/>
        <v>0</v>
      </c>
      <c r="L207" s="37">
        <f t="shared" si="10"/>
        <v>0</v>
      </c>
      <c r="M207" s="39"/>
      <c r="N207" s="39"/>
      <c r="O207" s="42"/>
    </row>
    <row r="208" spans="1:15" s="41" customFormat="1" ht="38.1" hidden="1" customHeight="1" x14ac:dyDescent="0.2">
      <c r="A208" s="32"/>
      <c r="B208" s="33"/>
      <c r="C208" s="34"/>
      <c r="D208" s="320"/>
      <c r="E208" s="34"/>
      <c r="F208" s="35"/>
      <c r="G208" s="36"/>
      <c r="H208" s="37"/>
      <c r="I208" s="321">
        <f t="shared" si="9"/>
        <v>0</v>
      </c>
      <c r="J208" s="38"/>
      <c r="K208" s="321">
        <f t="shared" si="11"/>
        <v>0</v>
      </c>
      <c r="L208" s="37">
        <f t="shared" si="10"/>
        <v>0</v>
      </c>
      <c r="M208" s="39"/>
      <c r="N208" s="39"/>
      <c r="O208" s="42"/>
    </row>
    <row r="209" spans="1:15" s="41" customFormat="1" ht="38.1" hidden="1" customHeight="1" x14ac:dyDescent="0.2">
      <c r="A209" s="32"/>
      <c r="B209" s="33"/>
      <c r="C209" s="34"/>
      <c r="D209" s="320"/>
      <c r="E209" s="34"/>
      <c r="F209" s="35"/>
      <c r="G209" s="36"/>
      <c r="H209" s="37"/>
      <c r="I209" s="321">
        <f t="shared" si="9"/>
        <v>0</v>
      </c>
      <c r="J209" s="38"/>
      <c r="K209" s="321">
        <f t="shared" si="11"/>
        <v>0</v>
      </c>
      <c r="L209" s="37">
        <f t="shared" si="10"/>
        <v>0</v>
      </c>
      <c r="M209" s="39"/>
      <c r="N209" s="39"/>
      <c r="O209" s="42"/>
    </row>
    <row r="210" spans="1:15" s="41" customFormat="1" ht="38.1" hidden="1" customHeight="1" x14ac:dyDescent="0.2">
      <c r="A210" s="32"/>
      <c r="B210" s="33"/>
      <c r="C210" s="34"/>
      <c r="D210" s="320"/>
      <c r="E210" s="34"/>
      <c r="F210" s="35"/>
      <c r="G210" s="36"/>
      <c r="H210" s="37"/>
      <c r="I210" s="321">
        <f t="shared" si="9"/>
        <v>0</v>
      </c>
      <c r="J210" s="38"/>
      <c r="K210" s="321">
        <f t="shared" si="11"/>
        <v>0</v>
      </c>
      <c r="L210" s="37">
        <f t="shared" si="10"/>
        <v>0</v>
      </c>
      <c r="M210" s="39"/>
      <c r="N210" s="39"/>
      <c r="O210" s="42"/>
    </row>
    <row r="211" spans="1:15" s="41" customFormat="1" ht="38.1" hidden="1" customHeight="1" x14ac:dyDescent="0.2">
      <c r="A211" s="32"/>
      <c r="B211" s="33"/>
      <c r="C211" s="34"/>
      <c r="D211" s="320"/>
      <c r="E211" s="34"/>
      <c r="F211" s="35"/>
      <c r="G211" s="36"/>
      <c r="H211" s="37"/>
      <c r="I211" s="321">
        <f t="shared" si="9"/>
        <v>0</v>
      </c>
      <c r="J211" s="38"/>
      <c r="K211" s="321">
        <f t="shared" si="11"/>
        <v>0</v>
      </c>
      <c r="L211" s="37">
        <f t="shared" si="10"/>
        <v>0</v>
      </c>
      <c r="M211" s="39"/>
      <c r="N211" s="39"/>
      <c r="O211" s="42"/>
    </row>
    <row r="212" spans="1:15" s="41" customFormat="1" ht="38.1" hidden="1" customHeight="1" x14ac:dyDescent="0.2">
      <c r="A212" s="32"/>
      <c r="B212" s="33"/>
      <c r="C212" s="34"/>
      <c r="D212" s="320"/>
      <c r="E212" s="34"/>
      <c r="F212" s="35"/>
      <c r="G212" s="36"/>
      <c r="H212" s="37"/>
      <c r="I212" s="321">
        <f t="shared" si="9"/>
        <v>0</v>
      </c>
      <c r="J212" s="38"/>
      <c r="K212" s="321">
        <f t="shared" si="11"/>
        <v>0</v>
      </c>
      <c r="L212" s="37">
        <f t="shared" si="10"/>
        <v>0</v>
      </c>
      <c r="M212" s="39"/>
      <c r="N212" s="39"/>
      <c r="O212" s="42"/>
    </row>
    <row r="213" spans="1:15" s="41" customFormat="1" ht="38.1" hidden="1" customHeight="1" x14ac:dyDescent="0.2">
      <c r="A213" s="32"/>
      <c r="B213" s="33"/>
      <c r="C213" s="34"/>
      <c r="D213" s="320"/>
      <c r="E213" s="34"/>
      <c r="F213" s="35"/>
      <c r="G213" s="36"/>
      <c r="H213" s="37"/>
      <c r="I213" s="321">
        <f t="shared" si="9"/>
        <v>0</v>
      </c>
      <c r="J213" s="38"/>
      <c r="K213" s="321">
        <f t="shared" si="11"/>
        <v>0</v>
      </c>
      <c r="L213" s="37">
        <f t="shared" si="10"/>
        <v>0</v>
      </c>
      <c r="M213" s="39"/>
      <c r="N213" s="39"/>
      <c r="O213" s="42"/>
    </row>
    <row r="214" spans="1:15" s="41" customFormat="1" ht="38.1" hidden="1" customHeight="1" x14ac:dyDescent="0.2">
      <c r="A214" s="32"/>
      <c r="B214" s="33"/>
      <c r="C214" s="34"/>
      <c r="D214" s="320"/>
      <c r="E214" s="34"/>
      <c r="F214" s="35"/>
      <c r="G214" s="36"/>
      <c r="H214" s="37"/>
      <c r="I214" s="321">
        <f t="shared" si="9"/>
        <v>0</v>
      </c>
      <c r="J214" s="38"/>
      <c r="K214" s="321">
        <f t="shared" si="11"/>
        <v>0</v>
      </c>
      <c r="L214" s="37">
        <f t="shared" si="10"/>
        <v>0</v>
      </c>
      <c r="M214" s="39"/>
      <c r="N214" s="39"/>
      <c r="O214" s="42"/>
    </row>
    <row r="215" spans="1:15" s="41" customFormat="1" ht="38.1" hidden="1" customHeight="1" x14ac:dyDescent="0.2">
      <c r="A215" s="32"/>
      <c r="B215" s="33"/>
      <c r="C215" s="34"/>
      <c r="D215" s="320"/>
      <c r="E215" s="34"/>
      <c r="F215" s="35"/>
      <c r="G215" s="36"/>
      <c r="H215" s="37"/>
      <c r="I215" s="321">
        <f t="shared" si="9"/>
        <v>0</v>
      </c>
      <c r="J215" s="38"/>
      <c r="K215" s="321">
        <f t="shared" si="11"/>
        <v>0</v>
      </c>
      <c r="L215" s="37">
        <f t="shared" si="10"/>
        <v>0</v>
      </c>
      <c r="M215" s="39"/>
      <c r="N215" s="39"/>
      <c r="O215" s="42"/>
    </row>
    <row r="216" spans="1:15" s="41" customFormat="1" ht="38.1" hidden="1" customHeight="1" x14ac:dyDescent="0.2">
      <c r="A216" s="32"/>
      <c r="B216" s="33"/>
      <c r="C216" s="34"/>
      <c r="D216" s="320"/>
      <c r="E216" s="34"/>
      <c r="F216" s="35"/>
      <c r="G216" s="36"/>
      <c r="H216" s="37"/>
      <c r="I216" s="321">
        <f t="shared" si="9"/>
        <v>0</v>
      </c>
      <c r="J216" s="38"/>
      <c r="K216" s="321">
        <f t="shared" si="11"/>
        <v>0</v>
      </c>
      <c r="L216" s="37">
        <f t="shared" si="10"/>
        <v>0</v>
      </c>
      <c r="M216" s="39"/>
      <c r="N216" s="39"/>
      <c r="O216" s="42"/>
    </row>
    <row r="217" spans="1:15" s="41" customFormat="1" ht="38.1" hidden="1" customHeight="1" x14ac:dyDescent="0.2">
      <c r="A217" s="32"/>
      <c r="B217" s="33"/>
      <c r="C217" s="34"/>
      <c r="D217" s="320"/>
      <c r="E217" s="34"/>
      <c r="F217" s="35"/>
      <c r="G217" s="36"/>
      <c r="H217" s="37"/>
      <c r="I217" s="321">
        <f t="shared" si="9"/>
        <v>0</v>
      </c>
      <c r="J217" s="38"/>
      <c r="K217" s="321">
        <f t="shared" si="11"/>
        <v>0</v>
      </c>
      <c r="L217" s="37">
        <f t="shared" si="10"/>
        <v>0</v>
      </c>
      <c r="M217" s="39"/>
      <c r="N217" s="39"/>
      <c r="O217" s="42"/>
    </row>
    <row r="218" spans="1:15" s="41" customFormat="1" ht="38.1" hidden="1" customHeight="1" x14ac:dyDescent="0.2">
      <c r="A218" s="32"/>
      <c r="B218" s="33"/>
      <c r="C218" s="34"/>
      <c r="D218" s="320"/>
      <c r="E218" s="34"/>
      <c r="F218" s="35"/>
      <c r="G218" s="36"/>
      <c r="H218" s="37"/>
      <c r="I218" s="321">
        <f t="shared" si="9"/>
        <v>0</v>
      </c>
      <c r="J218" s="38"/>
      <c r="K218" s="321">
        <f t="shared" si="11"/>
        <v>0</v>
      </c>
      <c r="L218" s="37">
        <f t="shared" si="10"/>
        <v>0</v>
      </c>
      <c r="M218" s="39"/>
      <c r="N218" s="39"/>
      <c r="O218" s="42"/>
    </row>
    <row r="219" spans="1:15" s="41" customFormat="1" ht="38.1" hidden="1" customHeight="1" x14ac:dyDescent="0.2">
      <c r="A219" s="32"/>
      <c r="B219" s="33"/>
      <c r="C219" s="34"/>
      <c r="D219" s="320"/>
      <c r="E219" s="34"/>
      <c r="F219" s="35"/>
      <c r="G219" s="36"/>
      <c r="H219" s="37"/>
      <c r="I219" s="321">
        <f t="shared" si="9"/>
        <v>0</v>
      </c>
      <c r="J219" s="38"/>
      <c r="K219" s="321">
        <f t="shared" si="11"/>
        <v>0</v>
      </c>
      <c r="L219" s="37">
        <f t="shared" si="10"/>
        <v>0</v>
      </c>
      <c r="M219" s="39"/>
      <c r="N219" s="39"/>
      <c r="O219" s="42"/>
    </row>
    <row r="220" spans="1:15" s="41" customFormat="1" ht="38.1" hidden="1" customHeight="1" x14ac:dyDescent="0.2">
      <c r="A220" s="32"/>
      <c r="B220" s="33"/>
      <c r="C220" s="34"/>
      <c r="D220" s="320"/>
      <c r="E220" s="34"/>
      <c r="F220" s="35"/>
      <c r="G220" s="36"/>
      <c r="H220" s="37"/>
      <c r="I220" s="321">
        <f t="shared" si="9"/>
        <v>0</v>
      </c>
      <c r="J220" s="38"/>
      <c r="K220" s="321">
        <f t="shared" si="11"/>
        <v>0</v>
      </c>
      <c r="L220" s="37">
        <f t="shared" si="10"/>
        <v>0</v>
      </c>
      <c r="M220" s="39"/>
      <c r="N220" s="39"/>
      <c r="O220" s="42"/>
    </row>
    <row r="221" spans="1:15" s="41" customFormat="1" ht="38.1" hidden="1" customHeight="1" x14ac:dyDescent="0.2">
      <c r="A221" s="32"/>
      <c r="B221" s="33"/>
      <c r="C221" s="34"/>
      <c r="D221" s="320"/>
      <c r="E221" s="34"/>
      <c r="F221" s="35"/>
      <c r="G221" s="36"/>
      <c r="H221" s="37"/>
      <c r="I221" s="321">
        <f t="shared" si="9"/>
        <v>0</v>
      </c>
      <c r="J221" s="38"/>
      <c r="K221" s="321">
        <f t="shared" si="11"/>
        <v>0</v>
      </c>
      <c r="L221" s="37">
        <f t="shared" si="10"/>
        <v>0</v>
      </c>
      <c r="M221" s="39"/>
      <c r="N221" s="39"/>
      <c r="O221" s="42"/>
    </row>
    <row r="222" spans="1:15" s="41" customFormat="1" ht="38.1" hidden="1" customHeight="1" x14ac:dyDescent="0.2">
      <c r="A222" s="32"/>
      <c r="B222" s="33"/>
      <c r="C222" s="34"/>
      <c r="D222" s="320"/>
      <c r="E222" s="34"/>
      <c r="F222" s="35"/>
      <c r="G222" s="36"/>
      <c r="H222" s="37"/>
      <c r="I222" s="321">
        <f t="shared" si="9"/>
        <v>0</v>
      </c>
      <c r="J222" s="38"/>
      <c r="K222" s="321">
        <f t="shared" si="11"/>
        <v>0</v>
      </c>
      <c r="L222" s="37">
        <f t="shared" si="10"/>
        <v>0</v>
      </c>
      <c r="M222" s="39"/>
      <c r="N222" s="39"/>
      <c r="O222" s="42"/>
    </row>
    <row r="223" spans="1:15" s="41" customFormat="1" ht="38.1" hidden="1" customHeight="1" x14ac:dyDescent="0.2">
      <c r="A223" s="32"/>
      <c r="B223" s="33"/>
      <c r="C223" s="34"/>
      <c r="D223" s="320"/>
      <c r="E223" s="34"/>
      <c r="F223" s="35"/>
      <c r="G223" s="36"/>
      <c r="H223" s="37"/>
      <c r="I223" s="321">
        <f t="shared" si="9"/>
        <v>0</v>
      </c>
      <c r="J223" s="38"/>
      <c r="K223" s="321">
        <f t="shared" si="11"/>
        <v>0</v>
      </c>
      <c r="L223" s="37">
        <f t="shared" si="10"/>
        <v>0</v>
      </c>
      <c r="M223" s="39"/>
      <c r="N223" s="39"/>
      <c r="O223" s="42"/>
    </row>
    <row r="224" spans="1:15" s="41" customFormat="1" ht="38.1" hidden="1" customHeight="1" x14ac:dyDescent="0.2">
      <c r="A224" s="32"/>
      <c r="B224" s="33"/>
      <c r="C224" s="34"/>
      <c r="D224" s="320"/>
      <c r="E224" s="34"/>
      <c r="F224" s="35"/>
      <c r="G224" s="36"/>
      <c r="H224" s="37"/>
      <c r="I224" s="321">
        <f t="shared" si="9"/>
        <v>0</v>
      </c>
      <c r="J224" s="38"/>
      <c r="K224" s="321">
        <f t="shared" si="11"/>
        <v>0</v>
      </c>
      <c r="L224" s="37">
        <f t="shared" si="10"/>
        <v>0</v>
      </c>
      <c r="M224" s="39"/>
      <c r="N224" s="39"/>
      <c r="O224" s="42"/>
    </row>
    <row r="225" spans="1:15" s="41" customFormat="1" ht="38.1" hidden="1" customHeight="1" x14ac:dyDescent="0.2">
      <c r="A225" s="32"/>
      <c r="B225" s="33"/>
      <c r="C225" s="34"/>
      <c r="D225" s="320"/>
      <c r="E225" s="34"/>
      <c r="F225" s="35"/>
      <c r="G225" s="36"/>
      <c r="H225" s="37"/>
      <c r="I225" s="321">
        <f t="shared" si="9"/>
        <v>0</v>
      </c>
      <c r="J225" s="38"/>
      <c r="K225" s="321">
        <f t="shared" si="11"/>
        <v>0</v>
      </c>
      <c r="L225" s="37">
        <f t="shared" si="10"/>
        <v>0</v>
      </c>
      <c r="M225" s="39"/>
      <c r="N225" s="39"/>
      <c r="O225" s="42"/>
    </row>
    <row r="226" spans="1:15" s="41" customFormat="1" ht="38.1" hidden="1" customHeight="1" x14ac:dyDescent="0.2">
      <c r="A226" s="32"/>
      <c r="B226" s="33"/>
      <c r="C226" s="34"/>
      <c r="D226" s="320"/>
      <c r="E226" s="34"/>
      <c r="F226" s="35"/>
      <c r="G226" s="36"/>
      <c r="H226" s="37"/>
      <c r="I226" s="321">
        <f t="shared" si="9"/>
        <v>0</v>
      </c>
      <c r="J226" s="38"/>
      <c r="K226" s="321">
        <f t="shared" si="11"/>
        <v>0</v>
      </c>
      <c r="L226" s="37">
        <f t="shared" si="10"/>
        <v>0</v>
      </c>
      <c r="M226" s="39"/>
      <c r="N226" s="39"/>
      <c r="O226" s="42"/>
    </row>
    <row r="227" spans="1:15" s="41" customFormat="1" ht="38.1" hidden="1" customHeight="1" x14ac:dyDescent="0.2">
      <c r="A227" s="32"/>
      <c r="B227" s="33"/>
      <c r="C227" s="34"/>
      <c r="D227" s="320"/>
      <c r="E227" s="34"/>
      <c r="F227" s="35"/>
      <c r="G227" s="36"/>
      <c r="H227" s="37"/>
      <c r="I227" s="321">
        <f t="shared" si="9"/>
        <v>0</v>
      </c>
      <c r="J227" s="38"/>
      <c r="K227" s="321">
        <f t="shared" si="11"/>
        <v>0</v>
      </c>
      <c r="L227" s="37">
        <f t="shared" si="10"/>
        <v>0</v>
      </c>
      <c r="M227" s="39"/>
      <c r="N227" s="39"/>
      <c r="O227" s="42"/>
    </row>
    <row r="228" spans="1:15" s="41" customFormat="1" ht="38.1" hidden="1" customHeight="1" x14ac:dyDescent="0.2">
      <c r="A228" s="32"/>
      <c r="B228" s="33"/>
      <c r="C228" s="34"/>
      <c r="D228" s="320"/>
      <c r="E228" s="34"/>
      <c r="F228" s="35"/>
      <c r="G228" s="36"/>
      <c r="H228" s="37"/>
      <c r="I228" s="321">
        <f t="shared" si="9"/>
        <v>0</v>
      </c>
      <c r="J228" s="38"/>
      <c r="K228" s="321">
        <f t="shared" si="11"/>
        <v>0</v>
      </c>
      <c r="L228" s="37">
        <f t="shared" si="10"/>
        <v>0</v>
      </c>
      <c r="M228" s="39"/>
      <c r="N228" s="39"/>
      <c r="O228" s="42"/>
    </row>
    <row r="229" spans="1:15" s="41" customFormat="1" ht="38.1" hidden="1" customHeight="1" x14ac:dyDescent="0.2">
      <c r="A229" s="32"/>
      <c r="B229" s="33"/>
      <c r="C229" s="34"/>
      <c r="D229" s="320"/>
      <c r="E229" s="34"/>
      <c r="F229" s="35"/>
      <c r="G229" s="36"/>
      <c r="H229" s="37"/>
      <c r="I229" s="321">
        <f t="shared" si="9"/>
        <v>0</v>
      </c>
      <c r="J229" s="38"/>
      <c r="K229" s="321">
        <f t="shared" si="11"/>
        <v>0</v>
      </c>
      <c r="L229" s="37">
        <f t="shared" si="10"/>
        <v>0</v>
      </c>
      <c r="M229" s="39"/>
      <c r="N229" s="39"/>
      <c r="O229" s="42"/>
    </row>
    <row r="230" spans="1:15" s="41" customFormat="1" ht="38.1" hidden="1" customHeight="1" x14ac:dyDescent="0.2">
      <c r="A230" s="32"/>
      <c r="B230" s="33"/>
      <c r="C230" s="34"/>
      <c r="D230" s="320"/>
      <c r="E230" s="34"/>
      <c r="F230" s="35"/>
      <c r="G230" s="36"/>
      <c r="H230" s="37"/>
      <c r="I230" s="321">
        <f t="shared" si="9"/>
        <v>0</v>
      </c>
      <c r="J230" s="38"/>
      <c r="K230" s="321">
        <f t="shared" si="11"/>
        <v>0</v>
      </c>
      <c r="L230" s="37">
        <f t="shared" si="10"/>
        <v>0</v>
      </c>
      <c r="M230" s="39"/>
      <c r="N230" s="39"/>
      <c r="O230" s="42"/>
    </row>
    <row r="231" spans="1:15" s="41" customFormat="1" ht="38.1" hidden="1" customHeight="1" x14ac:dyDescent="0.2">
      <c r="A231" s="32"/>
      <c r="B231" s="33"/>
      <c r="C231" s="34"/>
      <c r="D231" s="320"/>
      <c r="E231" s="34"/>
      <c r="F231" s="35"/>
      <c r="G231" s="36"/>
      <c r="H231" s="37"/>
      <c r="I231" s="321">
        <f t="shared" si="9"/>
        <v>0</v>
      </c>
      <c r="J231" s="38"/>
      <c r="K231" s="321">
        <f t="shared" si="11"/>
        <v>0</v>
      </c>
      <c r="L231" s="37">
        <f t="shared" si="10"/>
        <v>0</v>
      </c>
      <c r="M231" s="39"/>
      <c r="N231" s="39"/>
      <c r="O231" s="42"/>
    </row>
    <row r="232" spans="1:15" s="41" customFormat="1" ht="38.1" hidden="1" customHeight="1" x14ac:dyDescent="0.2">
      <c r="A232" s="32"/>
      <c r="B232" s="33"/>
      <c r="C232" s="34"/>
      <c r="D232" s="320"/>
      <c r="E232" s="34"/>
      <c r="F232" s="35"/>
      <c r="G232" s="36"/>
      <c r="H232" s="37"/>
      <c r="I232" s="321">
        <f t="shared" si="9"/>
        <v>0</v>
      </c>
      <c r="J232" s="38"/>
      <c r="K232" s="321">
        <f t="shared" si="11"/>
        <v>0</v>
      </c>
      <c r="L232" s="37">
        <f t="shared" si="10"/>
        <v>0</v>
      </c>
      <c r="M232" s="39"/>
      <c r="N232" s="39"/>
      <c r="O232" s="42"/>
    </row>
    <row r="233" spans="1:15" s="41" customFormat="1" ht="38.1" hidden="1" customHeight="1" x14ac:dyDescent="0.2">
      <c r="A233" s="32"/>
      <c r="B233" s="33"/>
      <c r="C233" s="34"/>
      <c r="D233" s="320"/>
      <c r="E233" s="34"/>
      <c r="F233" s="35"/>
      <c r="G233" s="36"/>
      <c r="H233" s="37"/>
      <c r="I233" s="321">
        <f t="shared" si="9"/>
        <v>0</v>
      </c>
      <c r="J233" s="38"/>
      <c r="K233" s="321">
        <f t="shared" si="11"/>
        <v>0</v>
      </c>
      <c r="L233" s="37">
        <f t="shared" si="10"/>
        <v>0</v>
      </c>
      <c r="M233" s="39"/>
      <c r="N233" s="39"/>
      <c r="O233" s="42"/>
    </row>
    <row r="234" spans="1:15" s="41" customFormat="1" ht="38.1" hidden="1" customHeight="1" x14ac:dyDescent="0.2">
      <c r="A234" s="32"/>
      <c r="B234" s="33"/>
      <c r="C234" s="34"/>
      <c r="D234" s="320"/>
      <c r="E234" s="34"/>
      <c r="F234" s="35"/>
      <c r="G234" s="36"/>
      <c r="H234" s="37"/>
      <c r="I234" s="321">
        <f t="shared" si="9"/>
        <v>0</v>
      </c>
      <c r="J234" s="38"/>
      <c r="K234" s="321">
        <f t="shared" si="11"/>
        <v>0</v>
      </c>
      <c r="L234" s="37">
        <f t="shared" si="10"/>
        <v>0</v>
      </c>
      <c r="M234" s="39"/>
      <c r="N234" s="39"/>
      <c r="O234" s="42"/>
    </row>
    <row r="235" spans="1:15" s="41" customFormat="1" ht="38.1" hidden="1" customHeight="1" x14ac:dyDescent="0.2">
      <c r="A235" s="32"/>
      <c r="B235" s="33"/>
      <c r="C235" s="34"/>
      <c r="D235" s="320"/>
      <c r="E235" s="34"/>
      <c r="F235" s="35"/>
      <c r="G235" s="36"/>
      <c r="H235" s="37"/>
      <c r="I235" s="321">
        <f t="shared" si="9"/>
        <v>0</v>
      </c>
      <c r="J235" s="38"/>
      <c r="K235" s="321">
        <f t="shared" si="11"/>
        <v>0</v>
      </c>
      <c r="L235" s="37">
        <f t="shared" si="10"/>
        <v>0</v>
      </c>
      <c r="M235" s="39"/>
      <c r="N235" s="39"/>
      <c r="O235" s="42"/>
    </row>
    <row r="236" spans="1:15" s="41" customFormat="1" ht="38.1" hidden="1" customHeight="1" x14ac:dyDescent="0.2">
      <c r="A236" s="32"/>
      <c r="B236" s="33"/>
      <c r="C236" s="34"/>
      <c r="D236" s="320"/>
      <c r="E236" s="34"/>
      <c r="F236" s="35"/>
      <c r="G236" s="36"/>
      <c r="H236" s="37"/>
      <c r="I236" s="321">
        <f t="shared" si="9"/>
        <v>0</v>
      </c>
      <c r="J236" s="38"/>
      <c r="K236" s="321">
        <f t="shared" si="11"/>
        <v>0</v>
      </c>
      <c r="L236" s="37">
        <f t="shared" si="10"/>
        <v>0</v>
      </c>
      <c r="M236" s="39"/>
      <c r="N236" s="39"/>
      <c r="O236" s="42"/>
    </row>
    <row r="237" spans="1:15" s="41" customFormat="1" ht="38.1" hidden="1" customHeight="1" x14ac:dyDescent="0.2">
      <c r="A237" s="32"/>
      <c r="B237" s="33"/>
      <c r="C237" s="34"/>
      <c r="D237" s="320"/>
      <c r="E237" s="34"/>
      <c r="F237" s="35"/>
      <c r="G237" s="36"/>
      <c r="H237" s="37"/>
      <c r="I237" s="321">
        <f t="shared" si="9"/>
        <v>0</v>
      </c>
      <c r="J237" s="38"/>
      <c r="K237" s="321">
        <f t="shared" si="11"/>
        <v>0</v>
      </c>
      <c r="L237" s="37">
        <f t="shared" si="10"/>
        <v>0</v>
      </c>
      <c r="M237" s="39"/>
      <c r="N237" s="39"/>
      <c r="O237" s="42"/>
    </row>
    <row r="238" spans="1:15" s="41" customFormat="1" ht="38.1" hidden="1" customHeight="1" x14ac:dyDescent="0.2">
      <c r="A238" s="32"/>
      <c r="B238" s="33"/>
      <c r="C238" s="34"/>
      <c r="D238" s="320"/>
      <c r="E238" s="34"/>
      <c r="F238" s="35"/>
      <c r="G238" s="36"/>
      <c r="H238" s="37"/>
      <c r="I238" s="321">
        <f t="shared" si="9"/>
        <v>0</v>
      </c>
      <c r="J238" s="38"/>
      <c r="K238" s="321">
        <f t="shared" si="11"/>
        <v>0</v>
      </c>
      <c r="L238" s="37">
        <f t="shared" si="10"/>
        <v>0</v>
      </c>
      <c r="M238" s="39"/>
      <c r="N238" s="39"/>
      <c r="O238" s="42"/>
    </row>
    <row r="239" spans="1:15" s="41" customFormat="1" ht="38.1" hidden="1" customHeight="1" x14ac:dyDescent="0.2">
      <c r="A239" s="32"/>
      <c r="B239" s="33"/>
      <c r="C239" s="34"/>
      <c r="D239" s="320"/>
      <c r="E239" s="34"/>
      <c r="F239" s="35"/>
      <c r="G239" s="36"/>
      <c r="H239" s="37"/>
      <c r="I239" s="321">
        <f t="shared" si="9"/>
        <v>0</v>
      </c>
      <c r="J239" s="38"/>
      <c r="K239" s="321">
        <f t="shared" si="11"/>
        <v>0</v>
      </c>
      <c r="L239" s="37">
        <f t="shared" si="10"/>
        <v>0</v>
      </c>
      <c r="M239" s="39"/>
      <c r="N239" s="39"/>
      <c r="O239" s="42"/>
    </row>
    <row r="240" spans="1:15" s="41" customFormat="1" ht="38.1" hidden="1" customHeight="1" x14ac:dyDescent="0.2">
      <c r="A240" s="32"/>
      <c r="B240" s="33"/>
      <c r="C240" s="34"/>
      <c r="D240" s="320"/>
      <c r="E240" s="34"/>
      <c r="F240" s="35"/>
      <c r="G240" s="36"/>
      <c r="H240" s="37"/>
      <c r="I240" s="321">
        <f t="shared" si="9"/>
        <v>0</v>
      </c>
      <c r="J240" s="38"/>
      <c r="K240" s="321">
        <f t="shared" si="11"/>
        <v>0</v>
      </c>
      <c r="L240" s="37">
        <f t="shared" si="10"/>
        <v>0</v>
      </c>
      <c r="M240" s="39"/>
      <c r="N240" s="39"/>
      <c r="O240" s="42"/>
    </row>
    <row r="241" spans="1:15" s="41" customFormat="1" ht="38.1" hidden="1" customHeight="1" x14ac:dyDescent="0.2">
      <c r="A241" s="32"/>
      <c r="B241" s="33"/>
      <c r="C241" s="34"/>
      <c r="D241" s="320"/>
      <c r="E241" s="34"/>
      <c r="F241" s="35"/>
      <c r="G241" s="36"/>
      <c r="H241" s="37"/>
      <c r="I241" s="321">
        <f t="shared" si="9"/>
        <v>0</v>
      </c>
      <c r="J241" s="38"/>
      <c r="K241" s="321">
        <f t="shared" si="11"/>
        <v>0</v>
      </c>
      <c r="L241" s="37">
        <f t="shared" si="10"/>
        <v>0</v>
      </c>
      <c r="M241" s="39"/>
      <c r="N241" s="39"/>
      <c r="O241" s="42"/>
    </row>
    <row r="242" spans="1:15" s="41" customFormat="1" ht="38.1" hidden="1" customHeight="1" x14ac:dyDescent="0.2">
      <c r="A242" s="32"/>
      <c r="B242" s="33"/>
      <c r="C242" s="34"/>
      <c r="D242" s="320"/>
      <c r="E242" s="34"/>
      <c r="F242" s="35"/>
      <c r="G242" s="36"/>
      <c r="H242" s="37"/>
      <c r="I242" s="321">
        <f t="shared" si="9"/>
        <v>0</v>
      </c>
      <c r="J242" s="38"/>
      <c r="K242" s="321">
        <f t="shared" si="11"/>
        <v>0</v>
      </c>
      <c r="L242" s="37">
        <f t="shared" si="10"/>
        <v>0</v>
      </c>
      <c r="M242" s="39"/>
      <c r="N242" s="39"/>
      <c r="O242" s="42"/>
    </row>
    <row r="243" spans="1:15" s="41" customFormat="1" ht="38.1" hidden="1" customHeight="1" x14ac:dyDescent="0.2">
      <c r="A243" s="32"/>
      <c r="B243" s="33"/>
      <c r="C243" s="34"/>
      <c r="D243" s="320"/>
      <c r="E243" s="34"/>
      <c r="F243" s="35"/>
      <c r="G243" s="36"/>
      <c r="H243" s="37"/>
      <c r="I243" s="321">
        <f t="shared" si="9"/>
        <v>0</v>
      </c>
      <c r="J243" s="38"/>
      <c r="K243" s="321">
        <f t="shared" si="11"/>
        <v>0</v>
      </c>
      <c r="L243" s="37">
        <f t="shared" si="10"/>
        <v>0</v>
      </c>
      <c r="M243" s="39"/>
      <c r="N243" s="39"/>
      <c r="O243" s="42"/>
    </row>
    <row r="244" spans="1:15" s="41" customFormat="1" ht="38.1" hidden="1" customHeight="1" x14ac:dyDescent="0.2">
      <c r="A244" s="32"/>
      <c r="B244" s="33"/>
      <c r="C244" s="34"/>
      <c r="D244" s="320"/>
      <c r="E244" s="34"/>
      <c r="F244" s="35"/>
      <c r="G244" s="36"/>
      <c r="H244" s="37"/>
      <c r="I244" s="321">
        <f t="shared" si="9"/>
        <v>0</v>
      </c>
      <c r="J244" s="38"/>
      <c r="K244" s="321">
        <f t="shared" si="11"/>
        <v>0</v>
      </c>
      <c r="L244" s="37">
        <f t="shared" si="10"/>
        <v>0</v>
      </c>
      <c r="M244" s="39"/>
      <c r="N244" s="39"/>
      <c r="O244" s="42"/>
    </row>
    <row r="245" spans="1:15" s="41" customFormat="1" ht="38.1" hidden="1" customHeight="1" x14ac:dyDescent="0.2">
      <c r="A245" s="32"/>
      <c r="B245" s="33"/>
      <c r="C245" s="34"/>
      <c r="D245" s="320"/>
      <c r="E245" s="34"/>
      <c r="F245" s="35"/>
      <c r="G245" s="36"/>
      <c r="H245" s="37"/>
      <c r="I245" s="321">
        <f t="shared" si="9"/>
        <v>0</v>
      </c>
      <c r="J245" s="38"/>
      <c r="K245" s="321">
        <f t="shared" si="11"/>
        <v>0</v>
      </c>
      <c r="L245" s="37">
        <f t="shared" si="10"/>
        <v>0</v>
      </c>
      <c r="M245" s="39"/>
      <c r="N245" s="39"/>
      <c r="O245" s="42"/>
    </row>
    <row r="246" spans="1:15" s="41" customFormat="1" ht="38.1" hidden="1" customHeight="1" x14ac:dyDescent="0.2">
      <c r="A246" s="32"/>
      <c r="B246" s="33"/>
      <c r="C246" s="34"/>
      <c r="D246" s="320"/>
      <c r="E246" s="34"/>
      <c r="F246" s="35"/>
      <c r="G246" s="36"/>
      <c r="H246" s="37"/>
      <c r="I246" s="321">
        <f t="shared" si="9"/>
        <v>0</v>
      </c>
      <c r="J246" s="38"/>
      <c r="K246" s="321">
        <f t="shared" si="11"/>
        <v>0</v>
      </c>
      <c r="L246" s="37">
        <f t="shared" si="10"/>
        <v>0</v>
      </c>
      <c r="M246" s="39"/>
      <c r="N246" s="39"/>
      <c r="O246" s="42"/>
    </row>
    <row r="247" spans="1:15" s="41" customFormat="1" ht="38.1" hidden="1" customHeight="1" x14ac:dyDescent="0.2">
      <c r="A247" s="32"/>
      <c r="B247" s="33"/>
      <c r="C247" s="34"/>
      <c r="D247" s="320"/>
      <c r="E247" s="34"/>
      <c r="F247" s="35"/>
      <c r="G247" s="36"/>
      <c r="H247" s="37"/>
      <c r="I247" s="321">
        <f t="shared" si="9"/>
        <v>0</v>
      </c>
      <c r="J247" s="38"/>
      <c r="K247" s="321">
        <f t="shared" si="11"/>
        <v>0</v>
      </c>
      <c r="L247" s="37">
        <f t="shared" si="10"/>
        <v>0</v>
      </c>
      <c r="M247" s="39"/>
      <c r="N247" s="39"/>
      <c r="O247" s="42"/>
    </row>
    <row r="248" spans="1:15" s="41" customFormat="1" ht="38.1" hidden="1" customHeight="1" x14ac:dyDescent="0.2">
      <c r="A248" s="32"/>
      <c r="B248" s="33"/>
      <c r="C248" s="34"/>
      <c r="D248" s="320"/>
      <c r="E248" s="34"/>
      <c r="F248" s="35"/>
      <c r="G248" s="36"/>
      <c r="H248" s="37"/>
      <c r="I248" s="321">
        <f t="shared" si="9"/>
        <v>0</v>
      </c>
      <c r="J248" s="38"/>
      <c r="K248" s="321">
        <f t="shared" si="11"/>
        <v>0</v>
      </c>
      <c r="L248" s="37">
        <f t="shared" si="10"/>
        <v>0</v>
      </c>
      <c r="M248" s="39"/>
      <c r="N248" s="39"/>
      <c r="O248" s="42"/>
    </row>
    <row r="249" spans="1:15" s="41" customFormat="1" ht="38.1" hidden="1" customHeight="1" x14ac:dyDescent="0.2">
      <c r="A249" s="32"/>
      <c r="B249" s="33"/>
      <c r="C249" s="34"/>
      <c r="D249" s="320"/>
      <c r="E249" s="34"/>
      <c r="F249" s="35"/>
      <c r="G249" s="36"/>
      <c r="H249" s="37"/>
      <c r="I249" s="321">
        <f t="shared" si="9"/>
        <v>0</v>
      </c>
      <c r="J249" s="38"/>
      <c r="K249" s="321">
        <f t="shared" si="11"/>
        <v>0</v>
      </c>
      <c r="L249" s="37">
        <f t="shared" si="10"/>
        <v>0</v>
      </c>
      <c r="M249" s="39"/>
      <c r="N249" s="39"/>
      <c r="O249" s="42"/>
    </row>
    <row r="250" spans="1:15" s="41" customFormat="1" ht="38.1" hidden="1" customHeight="1" x14ac:dyDescent="0.2">
      <c r="A250" s="32"/>
      <c r="B250" s="33"/>
      <c r="C250" s="34"/>
      <c r="D250" s="320"/>
      <c r="E250" s="34"/>
      <c r="F250" s="35"/>
      <c r="G250" s="36"/>
      <c r="H250" s="37"/>
      <c r="I250" s="321">
        <f t="shared" si="9"/>
        <v>0</v>
      </c>
      <c r="J250" s="38"/>
      <c r="K250" s="321">
        <f t="shared" si="11"/>
        <v>0</v>
      </c>
      <c r="L250" s="37">
        <f t="shared" si="10"/>
        <v>0</v>
      </c>
      <c r="M250" s="39"/>
      <c r="N250" s="39"/>
      <c r="O250" s="42"/>
    </row>
    <row r="251" spans="1:15" s="41" customFormat="1" ht="38.1" hidden="1" customHeight="1" x14ac:dyDescent="0.2">
      <c r="A251" s="32"/>
      <c r="B251" s="33"/>
      <c r="C251" s="34"/>
      <c r="D251" s="320"/>
      <c r="E251" s="34"/>
      <c r="F251" s="35"/>
      <c r="G251" s="36"/>
      <c r="H251" s="37"/>
      <c r="I251" s="321">
        <f t="shared" si="9"/>
        <v>0</v>
      </c>
      <c r="J251" s="38"/>
      <c r="K251" s="321">
        <f t="shared" si="11"/>
        <v>0</v>
      </c>
      <c r="L251" s="37">
        <f t="shared" si="10"/>
        <v>0</v>
      </c>
      <c r="M251" s="39"/>
      <c r="N251" s="39"/>
      <c r="O251" s="42"/>
    </row>
    <row r="252" spans="1:15" s="41" customFormat="1" ht="38.1" hidden="1" customHeight="1" x14ac:dyDescent="0.2">
      <c r="A252" s="32"/>
      <c r="B252" s="33"/>
      <c r="C252" s="34"/>
      <c r="D252" s="320"/>
      <c r="E252" s="34"/>
      <c r="F252" s="35"/>
      <c r="G252" s="36"/>
      <c r="H252" s="37"/>
      <c r="I252" s="321">
        <f t="shared" si="9"/>
        <v>0</v>
      </c>
      <c r="J252" s="38"/>
      <c r="K252" s="321">
        <f t="shared" si="11"/>
        <v>0</v>
      </c>
      <c r="L252" s="37">
        <f t="shared" si="10"/>
        <v>0</v>
      </c>
      <c r="M252" s="39"/>
      <c r="N252" s="39"/>
      <c r="O252" s="42"/>
    </row>
    <row r="253" spans="1:15" s="41" customFormat="1" ht="38.1" hidden="1" customHeight="1" x14ac:dyDescent="0.2">
      <c r="A253" s="32"/>
      <c r="B253" s="33"/>
      <c r="C253" s="34"/>
      <c r="D253" s="320"/>
      <c r="E253" s="34"/>
      <c r="F253" s="35"/>
      <c r="G253" s="36"/>
      <c r="H253" s="37"/>
      <c r="I253" s="321">
        <f t="shared" si="9"/>
        <v>0</v>
      </c>
      <c r="J253" s="38"/>
      <c r="K253" s="321">
        <f t="shared" si="11"/>
        <v>0</v>
      </c>
      <c r="L253" s="37">
        <f t="shared" si="10"/>
        <v>0</v>
      </c>
      <c r="M253" s="39"/>
      <c r="N253" s="39"/>
      <c r="O253" s="42"/>
    </row>
    <row r="254" spans="1:15" s="41" customFormat="1" ht="38.1" hidden="1" customHeight="1" x14ac:dyDescent="0.2">
      <c r="A254" s="32"/>
      <c r="B254" s="33"/>
      <c r="C254" s="34"/>
      <c r="D254" s="320"/>
      <c r="E254" s="34"/>
      <c r="F254" s="35"/>
      <c r="G254" s="36"/>
      <c r="H254" s="37"/>
      <c r="I254" s="321">
        <f t="shared" si="9"/>
        <v>0</v>
      </c>
      <c r="J254" s="38"/>
      <c r="K254" s="321">
        <f t="shared" si="11"/>
        <v>0</v>
      </c>
      <c r="L254" s="37">
        <f t="shared" si="10"/>
        <v>0</v>
      </c>
      <c r="M254" s="39"/>
      <c r="N254" s="39"/>
      <c r="O254" s="42"/>
    </row>
    <row r="255" spans="1:15" s="41" customFormat="1" ht="38.1" hidden="1" customHeight="1" x14ac:dyDescent="0.2">
      <c r="A255" s="32"/>
      <c r="B255" s="33"/>
      <c r="C255" s="34"/>
      <c r="D255" s="320"/>
      <c r="E255" s="34"/>
      <c r="F255" s="35"/>
      <c r="G255" s="36"/>
      <c r="H255" s="37"/>
      <c r="I255" s="321">
        <f t="shared" si="9"/>
        <v>0</v>
      </c>
      <c r="J255" s="38"/>
      <c r="K255" s="321">
        <f t="shared" si="11"/>
        <v>0</v>
      </c>
      <c r="L255" s="37">
        <f t="shared" si="10"/>
        <v>0</v>
      </c>
      <c r="M255" s="39"/>
      <c r="N255" s="39"/>
      <c r="O255" s="42"/>
    </row>
    <row r="256" spans="1:15" s="41" customFormat="1" ht="38.1" hidden="1" customHeight="1" x14ac:dyDescent="0.2">
      <c r="A256" s="32"/>
      <c r="B256" s="33"/>
      <c r="C256" s="34"/>
      <c r="D256" s="320"/>
      <c r="E256" s="34"/>
      <c r="F256" s="35"/>
      <c r="G256" s="36"/>
      <c r="H256" s="37"/>
      <c r="I256" s="321">
        <f t="shared" si="9"/>
        <v>0</v>
      </c>
      <c r="J256" s="38"/>
      <c r="K256" s="321">
        <f t="shared" si="11"/>
        <v>0</v>
      </c>
      <c r="L256" s="37">
        <f t="shared" si="10"/>
        <v>0</v>
      </c>
      <c r="M256" s="39"/>
      <c r="N256" s="39"/>
      <c r="O256" s="42"/>
    </row>
    <row r="257" spans="1:15" s="41" customFormat="1" ht="38.1" hidden="1" customHeight="1" x14ac:dyDescent="0.2">
      <c r="A257" s="32"/>
      <c r="B257" s="33"/>
      <c r="C257" s="34"/>
      <c r="D257" s="320"/>
      <c r="E257" s="34"/>
      <c r="F257" s="35"/>
      <c r="G257" s="36"/>
      <c r="H257" s="37"/>
      <c r="I257" s="321">
        <f t="shared" si="9"/>
        <v>0</v>
      </c>
      <c r="J257" s="38"/>
      <c r="K257" s="321">
        <f t="shared" si="11"/>
        <v>0</v>
      </c>
      <c r="L257" s="37">
        <f t="shared" si="10"/>
        <v>0</v>
      </c>
      <c r="M257" s="39"/>
      <c r="N257" s="39"/>
      <c r="O257" s="42"/>
    </row>
    <row r="258" spans="1:15" s="41" customFormat="1" ht="38.1" hidden="1" customHeight="1" x14ac:dyDescent="0.2">
      <c r="A258" s="32"/>
      <c r="B258" s="33"/>
      <c r="C258" s="34"/>
      <c r="D258" s="320"/>
      <c r="E258" s="34"/>
      <c r="F258" s="35"/>
      <c r="G258" s="36"/>
      <c r="H258" s="37"/>
      <c r="I258" s="321">
        <f t="shared" si="9"/>
        <v>0</v>
      </c>
      <c r="J258" s="38"/>
      <c r="K258" s="321">
        <f t="shared" si="11"/>
        <v>0</v>
      </c>
      <c r="L258" s="37">
        <f t="shared" si="10"/>
        <v>0</v>
      </c>
      <c r="M258" s="39"/>
      <c r="N258" s="39"/>
      <c r="O258" s="42"/>
    </row>
    <row r="259" spans="1:15" s="41" customFormat="1" ht="38.1" hidden="1" customHeight="1" x14ac:dyDescent="0.2">
      <c r="A259" s="32"/>
      <c r="B259" s="33"/>
      <c r="C259" s="34"/>
      <c r="D259" s="320"/>
      <c r="E259" s="34"/>
      <c r="F259" s="35"/>
      <c r="G259" s="36"/>
      <c r="H259" s="37"/>
      <c r="I259" s="321">
        <f t="shared" si="9"/>
        <v>0</v>
      </c>
      <c r="J259" s="38"/>
      <c r="K259" s="321">
        <f t="shared" si="11"/>
        <v>0</v>
      </c>
      <c r="L259" s="37">
        <f t="shared" si="10"/>
        <v>0</v>
      </c>
      <c r="M259" s="39"/>
      <c r="N259" s="39"/>
      <c r="O259" s="42"/>
    </row>
    <row r="260" spans="1:15" s="41" customFormat="1" ht="38.1" hidden="1" customHeight="1" x14ac:dyDescent="0.2">
      <c r="A260" s="32"/>
      <c r="B260" s="33"/>
      <c r="C260" s="34"/>
      <c r="D260" s="320"/>
      <c r="E260" s="34"/>
      <c r="F260" s="35"/>
      <c r="G260" s="36"/>
      <c r="H260" s="37"/>
      <c r="I260" s="321">
        <f t="shared" si="9"/>
        <v>0</v>
      </c>
      <c r="J260" s="38"/>
      <c r="K260" s="321">
        <f t="shared" si="11"/>
        <v>0</v>
      </c>
      <c r="L260" s="37">
        <f t="shared" si="10"/>
        <v>0</v>
      </c>
      <c r="M260" s="39"/>
      <c r="N260" s="39"/>
      <c r="O260" s="42"/>
    </row>
    <row r="261" spans="1:15" s="41" customFormat="1" ht="38.1" hidden="1" customHeight="1" x14ac:dyDescent="0.2">
      <c r="A261" s="32"/>
      <c r="B261" s="33"/>
      <c r="C261" s="34"/>
      <c r="D261" s="320"/>
      <c r="E261" s="34"/>
      <c r="F261" s="35"/>
      <c r="G261" s="36"/>
      <c r="H261" s="37"/>
      <c r="I261" s="321">
        <f t="shared" si="9"/>
        <v>0</v>
      </c>
      <c r="J261" s="38"/>
      <c r="K261" s="321">
        <f t="shared" si="11"/>
        <v>0</v>
      </c>
      <c r="L261" s="37">
        <f t="shared" si="10"/>
        <v>0</v>
      </c>
      <c r="M261" s="39"/>
      <c r="N261" s="39"/>
      <c r="O261" s="42"/>
    </row>
    <row r="262" spans="1:15" s="41" customFormat="1" ht="38.1" hidden="1" customHeight="1" x14ac:dyDescent="0.2">
      <c r="A262" s="32"/>
      <c r="B262" s="33"/>
      <c r="C262" s="34"/>
      <c r="D262" s="320"/>
      <c r="E262" s="34"/>
      <c r="F262" s="35"/>
      <c r="G262" s="36"/>
      <c r="H262" s="37"/>
      <c r="I262" s="321">
        <f t="shared" ref="I262:I325" si="12">G262*H262</f>
        <v>0</v>
      </c>
      <c r="J262" s="38"/>
      <c r="K262" s="321">
        <f t="shared" si="11"/>
        <v>0</v>
      </c>
      <c r="L262" s="37">
        <f t="shared" ref="L262:L325" si="13">+I262</f>
        <v>0</v>
      </c>
      <c r="M262" s="39"/>
      <c r="N262" s="39"/>
      <c r="O262" s="42"/>
    </row>
    <row r="263" spans="1:15" s="41" customFormat="1" ht="38.1" hidden="1" customHeight="1" x14ac:dyDescent="0.2">
      <c r="A263" s="32"/>
      <c r="B263" s="33"/>
      <c r="C263" s="34"/>
      <c r="D263" s="320"/>
      <c r="E263" s="34"/>
      <c r="F263" s="35"/>
      <c r="G263" s="36"/>
      <c r="H263" s="37"/>
      <c r="I263" s="321">
        <f t="shared" si="12"/>
        <v>0</v>
      </c>
      <c r="J263" s="38"/>
      <c r="K263" s="321">
        <f t="shared" ref="K263:K326" si="14">I263*(1+J263)</f>
        <v>0</v>
      </c>
      <c r="L263" s="37">
        <f t="shared" si="13"/>
        <v>0</v>
      </c>
      <c r="M263" s="39"/>
      <c r="N263" s="39"/>
      <c r="O263" s="42"/>
    </row>
    <row r="264" spans="1:15" s="41" customFormat="1" ht="38.1" hidden="1" customHeight="1" x14ac:dyDescent="0.2">
      <c r="A264" s="32"/>
      <c r="B264" s="33"/>
      <c r="C264" s="34"/>
      <c r="D264" s="320"/>
      <c r="E264" s="34"/>
      <c r="F264" s="35"/>
      <c r="G264" s="36"/>
      <c r="H264" s="37"/>
      <c r="I264" s="321">
        <f t="shared" si="12"/>
        <v>0</v>
      </c>
      <c r="J264" s="38"/>
      <c r="K264" s="321">
        <f t="shared" si="14"/>
        <v>0</v>
      </c>
      <c r="L264" s="37">
        <f t="shared" si="13"/>
        <v>0</v>
      </c>
      <c r="M264" s="39"/>
      <c r="N264" s="39"/>
      <c r="O264" s="42"/>
    </row>
    <row r="265" spans="1:15" s="41" customFormat="1" ht="38.1" hidden="1" customHeight="1" x14ac:dyDescent="0.2">
      <c r="A265" s="32"/>
      <c r="B265" s="33"/>
      <c r="C265" s="34"/>
      <c r="D265" s="320"/>
      <c r="E265" s="34"/>
      <c r="F265" s="35"/>
      <c r="G265" s="36"/>
      <c r="H265" s="37"/>
      <c r="I265" s="321">
        <f t="shared" si="12"/>
        <v>0</v>
      </c>
      <c r="J265" s="38"/>
      <c r="K265" s="321">
        <f t="shared" si="14"/>
        <v>0</v>
      </c>
      <c r="L265" s="37">
        <f t="shared" si="13"/>
        <v>0</v>
      </c>
      <c r="M265" s="39"/>
      <c r="N265" s="39"/>
      <c r="O265" s="42"/>
    </row>
    <row r="266" spans="1:15" s="41" customFormat="1" ht="38.1" hidden="1" customHeight="1" x14ac:dyDescent="0.2">
      <c r="A266" s="32"/>
      <c r="B266" s="33"/>
      <c r="C266" s="34"/>
      <c r="D266" s="320"/>
      <c r="E266" s="34"/>
      <c r="F266" s="35"/>
      <c r="G266" s="36"/>
      <c r="H266" s="37"/>
      <c r="I266" s="321">
        <f t="shared" si="12"/>
        <v>0</v>
      </c>
      <c r="J266" s="38"/>
      <c r="K266" s="321">
        <f t="shared" si="14"/>
        <v>0</v>
      </c>
      <c r="L266" s="37">
        <f t="shared" si="13"/>
        <v>0</v>
      </c>
      <c r="M266" s="39"/>
      <c r="N266" s="39"/>
      <c r="O266" s="42"/>
    </row>
    <row r="267" spans="1:15" s="41" customFormat="1" ht="38.1" hidden="1" customHeight="1" x14ac:dyDescent="0.2">
      <c r="A267" s="32"/>
      <c r="B267" s="33"/>
      <c r="C267" s="34"/>
      <c r="D267" s="320"/>
      <c r="E267" s="34"/>
      <c r="F267" s="35"/>
      <c r="G267" s="36"/>
      <c r="H267" s="37"/>
      <c r="I267" s="321">
        <f t="shared" si="12"/>
        <v>0</v>
      </c>
      <c r="J267" s="38"/>
      <c r="K267" s="321">
        <f t="shared" si="14"/>
        <v>0</v>
      </c>
      <c r="L267" s="37">
        <f t="shared" si="13"/>
        <v>0</v>
      </c>
      <c r="M267" s="39"/>
      <c r="N267" s="39"/>
      <c r="O267" s="42"/>
    </row>
    <row r="268" spans="1:15" s="41" customFormat="1" ht="38.1" hidden="1" customHeight="1" x14ac:dyDescent="0.2">
      <c r="A268" s="32"/>
      <c r="B268" s="33"/>
      <c r="C268" s="34"/>
      <c r="D268" s="320"/>
      <c r="E268" s="34"/>
      <c r="F268" s="35"/>
      <c r="G268" s="36"/>
      <c r="H268" s="37"/>
      <c r="I268" s="321">
        <f t="shared" si="12"/>
        <v>0</v>
      </c>
      <c r="J268" s="38"/>
      <c r="K268" s="321">
        <f t="shared" si="14"/>
        <v>0</v>
      </c>
      <c r="L268" s="37">
        <f t="shared" si="13"/>
        <v>0</v>
      </c>
      <c r="M268" s="39"/>
      <c r="N268" s="39"/>
      <c r="O268" s="42"/>
    </row>
    <row r="269" spans="1:15" s="41" customFormat="1" ht="38.1" hidden="1" customHeight="1" x14ac:dyDescent="0.2">
      <c r="A269" s="32"/>
      <c r="B269" s="33"/>
      <c r="C269" s="34"/>
      <c r="D269" s="320"/>
      <c r="E269" s="34"/>
      <c r="F269" s="35"/>
      <c r="G269" s="36"/>
      <c r="H269" s="37"/>
      <c r="I269" s="321">
        <f t="shared" si="12"/>
        <v>0</v>
      </c>
      <c r="J269" s="38"/>
      <c r="K269" s="321">
        <f t="shared" si="14"/>
        <v>0</v>
      </c>
      <c r="L269" s="37">
        <f t="shared" si="13"/>
        <v>0</v>
      </c>
      <c r="M269" s="39"/>
      <c r="N269" s="39"/>
      <c r="O269" s="42"/>
    </row>
    <row r="270" spans="1:15" s="41" customFormat="1" ht="38.1" hidden="1" customHeight="1" x14ac:dyDescent="0.2">
      <c r="A270" s="32"/>
      <c r="B270" s="33"/>
      <c r="C270" s="34"/>
      <c r="D270" s="320"/>
      <c r="E270" s="34"/>
      <c r="F270" s="35"/>
      <c r="G270" s="36"/>
      <c r="H270" s="37"/>
      <c r="I270" s="321">
        <f t="shared" si="12"/>
        <v>0</v>
      </c>
      <c r="J270" s="38"/>
      <c r="K270" s="321">
        <f t="shared" si="14"/>
        <v>0</v>
      </c>
      <c r="L270" s="37">
        <f t="shared" si="13"/>
        <v>0</v>
      </c>
      <c r="M270" s="39"/>
      <c r="N270" s="39"/>
      <c r="O270" s="42"/>
    </row>
    <row r="271" spans="1:15" s="41" customFormat="1" ht="38.1" hidden="1" customHeight="1" x14ac:dyDescent="0.2">
      <c r="A271" s="32"/>
      <c r="B271" s="33"/>
      <c r="C271" s="34"/>
      <c r="D271" s="320"/>
      <c r="E271" s="34"/>
      <c r="F271" s="35"/>
      <c r="G271" s="36"/>
      <c r="H271" s="37"/>
      <c r="I271" s="321">
        <f t="shared" si="12"/>
        <v>0</v>
      </c>
      <c r="J271" s="38"/>
      <c r="K271" s="321">
        <f t="shared" si="14"/>
        <v>0</v>
      </c>
      <c r="L271" s="37">
        <f t="shared" si="13"/>
        <v>0</v>
      </c>
      <c r="M271" s="39"/>
      <c r="N271" s="39"/>
      <c r="O271" s="42"/>
    </row>
    <row r="272" spans="1:15" s="41" customFormat="1" ht="38.1" hidden="1" customHeight="1" x14ac:dyDescent="0.2">
      <c r="A272" s="32"/>
      <c r="B272" s="33"/>
      <c r="C272" s="34"/>
      <c r="D272" s="320"/>
      <c r="E272" s="34"/>
      <c r="F272" s="35"/>
      <c r="G272" s="36"/>
      <c r="H272" s="37"/>
      <c r="I272" s="321">
        <f t="shared" si="12"/>
        <v>0</v>
      </c>
      <c r="J272" s="38"/>
      <c r="K272" s="321">
        <f t="shared" si="14"/>
        <v>0</v>
      </c>
      <c r="L272" s="37">
        <f t="shared" si="13"/>
        <v>0</v>
      </c>
      <c r="M272" s="39"/>
      <c r="N272" s="39"/>
      <c r="O272" s="42"/>
    </row>
    <row r="273" spans="1:15" s="41" customFormat="1" ht="38.1" hidden="1" customHeight="1" x14ac:dyDescent="0.2">
      <c r="A273" s="32"/>
      <c r="B273" s="33"/>
      <c r="C273" s="34"/>
      <c r="D273" s="320"/>
      <c r="E273" s="34"/>
      <c r="F273" s="35"/>
      <c r="G273" s="36"/>
      <c r="H273" s="37"/>
      <c r="I273" s="321">
        <f t="shared" si="12"/>
        <v>0</v>
      </c>
      <c r="J273" s="38"/>
      <c r="K273" s="321">
        <f t="shared" si="14"/>
        <v>0</v>
      </c>
      <c r="L273" s="37">
        <f t="shared" si="13"/>
        <v>0</v>
      </c>
      <c r="M273" s="39"/>
      <c r="N273" s="39"/>
      <c r="O273" s="42"/>
    </row>
    <row r="274" spans="1:15" s="41" customFormat="1" ht="38.1" hidden="1" customHeight="1" x14ac:dyDescent="0.2">
      <c r="A274" s="32"/>
      <c r="B274" s="33"/>
      <c r="C274" s="34"/>
      <c r="D274" s="320"/>
      <c r="E274" s="34"/>
      <c r="F274" s="35"/>
      <c r="G274" s="36"/>
      <c r="H274" s="37"/>
      <c r="I274" s="321">
        <f t="shared" si="12"/>
        <v>0</v>
      </c>
      <c r="J274" s="38"/>
      <c r="K274" s="321">
        <f t="shared" si="14"/>
        <v>0</v>
      </c>
      <c r="L274" s="37">
        <f t="shared" si="13"/>
        <v>0</v>
      </c>
      <c r="M274" s="39"/>
      <c r="N274" s="39"/>
      <c r="O274" s="42"/>
    </row>
    <row r="275" spans="1:15" s="41" customFormat="1" ht="38.1" hidden="1" customHeight="1" x14ac:dyDescent="0.2">
      <c r="A275" s="32"/>
      <c r="B275" s="33"/>
      <c r="C275" s="34"/>
      <c r="D275" s="320"/>
      <c r="E275" s="34"/>
      <c r="F275" s="35"/>
      <c r="G275" s="36"/>
      <c r="H275" s="37"/>
      <c r="I275" s="321">
        <f t="shared" si="12"/>
        <v>0</v>
      </c>
      <c r="J275" s="38"/>
      <c r="K275" s="321">
        <f t="shared" si="14"/>
        <v>0</v>
      </c>
      <c r="L275" s="37">
        <f t="shared" si="13"/>
        <v>0</v>
      </c>
      <c r="M275" s="39"/>
      <c r="N275" s="39"/>
      <c r="O275" s="42"/>
    </row>
    <row r="276" spans="1:15" s="41" customFormat="1" ht="38.1" hidden="1" customHeight="1" x14ac:dyDescent="0.2">
      <c r="A276" s="32"/>
      <c r="B276" s="33"/>
      <c r="C276" s="34"/>
      <c r="D276" s="320"/>
      <c r="E276" s="34"/>
      <c r="F276" s="35"/>
      <c r="G276" s="36"/>
      <c r="H276" s="37"/>
      <c r="I276" s="321">
        <f t="shared" si="12"/>
        <v>0</v>
      </c>
      <c r="J276" s="38"/>
      <c r="K276" s="321">
        <f t="shared" si="14"/>
        <v>0</v>
      </c>
      <c r="L276" s="37">
        <f t="shared" si="13"/>
        <v>0</v>
      </c>
      <c r="M276" s="39"/>
      <c r="N276" s="39"/>
      <c r="O276" s="42"/>
    </row>
    <row r="277" spans="1:15" s="41" customFormat="1" ht="38.1" hidden="1" customHeight="1" x14ac:dyDescent="0.2">
      <c r="A277" s="32"/>
      <c r="B277" s="33"/>
      <c r="C277" s="34"/>
      <c r="D277" s="320"/>
      <c r="E277" s="34"/>
      <c r="F277" s="35"/>
      <c r="G277" s="36"/>
      <c r="H277" s="37"/>
      <c r="I277" s="321">
        <f t="shared" si="12"/>
        <v>0</v>
      </c>
      <c r="J277" s="38"/>
      <c r="K277" s="321">
        <f t="shared" si="14"/>
        <v>0</v>
      </c>
      <c r="L277" s="37">
        <f t="shared" si="13"/>
        <v>0</v>
      </c>
      <c r="M277" s="39"/>
      <c r="N277" s="39"/>
      <c r="O277" s="42"/>
    </row>
    <row r="278" spans="1:15" s="41" customFormat="1" ht="38.1" hidden="1" customHeight="1" x14ac:dyDescent="0.2">
      <c r="A278" s="32"/>
      <c r="B278" s="33"/>
      <c r="C278" s="34"/>
      <c r="D278" s="320"/>
      <c r="E278" s="34"/>
      <c r="F278" s="35"/>
      <c r="G278" s="36"/>
      <c r="H278" s="37"/>
      <c r="I278" s="321">
        <f t="shared" si="12"/>
        <v>0</v>
      </c>
      <c r="J278" s="38"/>
      <c r="K278" s="321">
        <f t="shared" si="14"/>
        <v>0</v>
      </c>
      <c r="L278" s="37">
        <f t="shared" si="13"/>
        <v>0</v>
      </c>
      <c r="M278" s="39"/>
      <c r="N278" s="39"/>
      <c r="O278" s="42"/>
    </row>
    <row r="279" spans="1:15" s="41" customFormat="1" ht="38.1" hidden="1" customHeight="1" x14ac:dyDescent="0.2">
      <c r="A279" s="32"/>
      <c r="B279" s="33"/>
      <c r="C279" s="34"/>
      <c r="D279" s="320"/>
      <c r="E279" s="34"/>
      <c r="F279" s="35"/>
      <c r="G279" s="36"/>
      <c r="H279" s="37"/>
      <c r="I279" s="321">
        <f t="shared" si="12"/>
        <v>0</v>
      </c>
      <c r="J279" s="38"/>
      <c r="K279" s="321">
        <f t="shared" si="14"/>
        <v>0</v>
      </c>
      <c r="L279" s="37">
        <f t="shared" si="13"/>
        <v>0</v>
      </c>
      <c r="M279" s="39"/>
      <c r="N279" s="39"/>
      <c r="O279" s="42"/>
    </row>
    <row r="280" spans="1:15" s="41" customFormat="1" ht="38.1" hidden="1" customHeight="1" x14ac:dyDescent="0.2">
      <c r="A280" s="32"/>
      <c r="B280" s="33"/>
      <c r="C280" s="34"/>
      <c r="D280" s="320"/>
      <c r="E280" s="34"/>
      <c r="F280" s="35"/>
      <c r="G280" s="36"/>
      <c r="H280" s="37"/>
      <c r="I280" s="321">
        <f t="shared" si="12"/>
        <v>0</v>
      </c>
      <c r="J280" s="38"/>
      <c r="K280" s="321">
        <f t="shared" si="14"/>
        <v>0</v>
      </c>
      <c r="L280" s="37">
        <f t="shared" si="13"/>
        <v>0</v>
      </c>
      <c r="M280" s="39"/>
      <c r="N280" s="39"/>
      <c r="O280" s="42"/>
    </row>
    <row r="281" spans="1:15" s="41" customFormat="1" ht="38.1" hidden="1" customHeight="1" x14ac:dyDescent="0.2">
      <c r="A281" s="32"/>
      <c r="B281" s="33"/>
      <c r="C281" s="34"/>
      <c r="D281" s="320"/>
      <c r="E281" s="34"/>
      <c r="F281" s="35"/>
      <c r="G281" s="36"/>
      <c r="H281" s="37"/>
      <c r="I281" s="321">
        <f t="shared" si="12"/>
        <v>0</v>
      </c>
      <c r="J281" s="38"/>
      <c r="K281" s="321">
        <f t="shared" si="14"/>
        <v>0</v>
      </c>
      <c r="L281" s="37">
        <f t="shared" si="13"/>
        <v>0</v>
      </c>
      <c r="M281" s="39"/>
      <c r="N281" s="39"/>
      <c r="O281" s="42"/>
    </row>
    <row r="282" spans="1:15" s="41" customFormat="1" ht="38.1" hidden="1" customHeight="1" x14ac:dyDescent="0.2">
      <c r="A282" s="32"/>
      <c r="B282" s="33"/>
      <c r="C282" s="34"/>
      <c r="D282" s="320"/>
      <c r="E282" s="34"/>
      <c r="F282" s="35"/>
      <c r="G282" s="36"/>
      <c r="H282" s="37"/>
      <c r="I282" s="321">
        <f t="shared" si="12"/>
        <v>0</v>
      </c>
      <c r="J282" s="38"/>
      <c r="K282" s="321">
        <f t="shared" si="14"/>
        <v>0</v>
      </c>
      <c r="L282" s="37">
        <f t="shared" si="13"/>
        <v>0</v>
      </c>
      <c r="M282" s="39"/>
      <c r="N282" s="39"/>
      <c r="O282" s="42"/>
    </row>
    <row r="283" spans="1:15" s="41" customFormat="1" ht="38.1" hidden="1" customHeight="1" x14ac:dyDescent="0.2">
      <c r="A283" s="32"/>
      <c r="B283" s="33"/>
      <c r="C283" s="34"/>
      <c r="D283" s="320"/>
      <c r="E283" s="34"/>
      <c r="F283" s="35"/>
      <c r="G283" s="36"/>
      <c r="H283" s="37"/>
      <c r="I283" s="321">
        <f t="shared" si="12"/>
        <v>0</v>
      </c>
      <c r="J283" s="38"/>
      <c r="K283" s="321">
        <f t="shared" si="14"/>
        <v>0</v>
      </c>
      <c r="L283" s="37">
        <f t="shared" si="13"/>
        <v>0</v>
      </c>
      <c r="M283" s="39"/>
      <c r="N283" s="39"/>
      <c r="O283" s="42"/>
    </row>
    <row r="284" spans="1:15" s="41" customFormat="1" ht="38.1" hidden="1" customHeight="1" x14ac:dyDescent="0.2">
      <c r="A284" s="32"/>
      <c r="B284" s="33"/>
      <c r="C284" s="34"/>
      <c r="D284" s="320"/>
      <c r="E284" s="34"/>
      <c r="F284" s="35"/>
      <c r="G284" s="36"/>
      <c r="H284" s="37"/>
      <c r="I284" s="321">
        <f t="shared" si="12"/>
        <v>0</v>
      </c>
      <c r="J284" s="38"/>
      <c r="K284" s="321">
        <f t="shared" si="14"/>
        <v>0</v>
      </c>
      <c r="L284" s="37">
        <f t="shared" si="13"/>
        <v>0</v>
      </c>
      <c r="M284" s="39"/>
      <c r="N284" s="39"/>
      <c r="O284" s="42"/>
    </row>
    <row r="285" spans="1:15" s="41" customFormat="1" ht="38.1" hidden="1" customHeight="1" x14ac:dyDescent="0.2">
      <c r="A285" s="32"/>
      <c r="B285" s="33"/>
      <c r="C285" s="34"/>
      <c r="D285" s="320"/>
      <c r="E285" s="34"/>
      <c r="F285" s="35"/>
      <c r="G285" s="36"/>
      <c r="H285" s="37"/>
      <c r="I285" s="321">
        <f t="shared" si="12"/>
        <v>0</v>
      </c>
      <c r="J285" s="38"/>
      <c r="K285" s="321">
        <f t="shared" si="14"/>
        <v>0</v>
      </c>
      <c r="L285" s="37">
        <f t="shared" si="13"/>
        <v>0</v>
      </c>
      <c r="M285" s="39"/>
      <c r="N285" s="39"/>
      <c r="O285" s="42"/>
    </row>
    <row r="286" spans="1:15" s="41" customFormat="1" ht="38.1" hidden="1" customHeight="1" x14ac:dyDescent="0.2">
      <c r="A286" s="32"/>
      <c r="B286" s="33"/>
      <c r="C286" s="34"/>
      <c r="D286" s="320"/>
      <c r="E286" s="34"/>
      <c r="F286" s="35"/>
      <c r="G286" s="36"/>
      <c r="H286" s="37"/>
      <c r="I286" s="321">
        <f t="shared" si="12"/>
        <v>0</v>
      </c>
      <c r="J286" s="38"/>
      <c r="K286" s="321">
        <f t="shared" si="14"/>
        <v>0</v>
      </c>
      <c r="L286" s="37">
        <f t="shared" si="13"/>
        <v>0</v>
      </c>
      <c r="M286" s="39"/>
      <c r="N286" s="39"/>
      <c r="O286" s="42"/>
    </row>
    <row r="287" spans="1:15" s="41" customFormat="1" ht="38.1" hidden="1" customHeight="1" x14ac:dyDescent="0.2">
      <c r="A287" s="32"/>
      <c r="B287" s="33"/>
      <c r="C287" s="34"/>
      <c r="D287" s="320"/>
      <c r="E287" s="34"/>
      <c r="F287" s="35"/>
      <c r="G287" s="36"/>
      <c r="H287" s="37"/>
      <c r="I287" s="321">
        <f t="shared" si="12"/>
        <v>0</v>
      </c>
      <c r="J287" s="38"/>
      <c r="K287" s="321">
        <f t="shared" si="14"/>
        <v>0</v>
      </c>
      <c r="L287" s="37">
        <f t="shared" si="13"/>
        <v>0</v>
      </c>
      <c r="M287" s="39"/>
      <c r="N287" s="39"/>
      <c r="O287" s="42"/>
    </row>
    <row r="288" spans="1:15" s="41" customFormat="1" ht="38.1" hidden="1" customHeight="1" x14ac:dyDescent="0.2">
      <c r="A288" s="32"/>
      <c r="B288" s="33"/>
      <c r="C288" s="34"/>
      <c r="D288" s="320"/>
      <c r="E288" s="34"/>
      <c r="F288" s="35"/>
      <c r="G288" s="36"/>
      <c r="H288" s="37"/>
      <c r="I288" s="321">
        <f t="shared" si="12"/>
        <v>0</v>
      </c>
      <c r="J288" s="38"/>
      <c r="K288" s="321">
        <f t="shared" si="14"/>
        <v>0</v>
      </c>
      <c r="L288" s="37">
        <f t="shared" si="13"/>
        <v>0</v>
      </c>
      <c r="M288" s="39"/>
      <c r="N288" s="39"/>
      <c r="O288" s="42"/>
    </row>
    <row r="289" spans="1:15" s="41" customFormat="1" ht="38.1" hidden="1" customHeight="1" x14ac:dyDescent="0.2">
      <c r="A289" s="32"/>
      <c r="B289" s="33"/>
      <c r="C289" s="34"/>
      <c r="D289" s="320"/>
      <c r="E289" s="34"/>
      <c r="F289" s="35"/>
      <c r="G289" s="36"/>
      <c r="H289" s="37"/>
      <c r="I289" s="321">
        <f t="shared" si="12"/>
        <v>0</v>
      </c>
      <c r="J289" s="38"/>
      <c r="K289" s="321">
        <f t="shared" si="14"/>
        <v>0</v>
      </c>
      <c r="L289" s="37">
        <f t="shared" si="13"/>
        <v>0</v>
      </c>
      <c r="M289" s="39"/>
      <c r="N289" s="39"/>
      <c r="O289" s="42"/>
    </row>
    <row r="290" spans="1:15" s="41" customFormat="1" ht="38.1" hidden="1" customHeight="1" x14ac:dyDescent="0.2">
      <c r="A290" s="32"/>
      <c r="B290" s="33"/>
      <c r="C290" s="34"/>
      <c r="D290" s="320"/>
      <c r="E290" s="34"/>
      <c r="F290" s="35"/>
      <c r="G290" s="36"/>
      <c r="H290" s="37"/>
      <c r="I290" s="321">
        <f t="shared" si="12"/>
        <v>0</v>
      </c>
      <c r="J290" s="38"/>
      <c r="K290" s="321">
        <f t="shared" si="14"/>
        <v>0</v>
      </c>
      <c r="L290" s="37">
        <f t="shared" si="13"/>
        <v>0</v>
      </c>
      <c r="M290" s="39"/>
      <c r="N290" s="39"/>
      <c r="O290" s="42"/>
    </row>
    <row r="291" spans="1:15" s="41" customFormat="1" ht="38.1" hidden="1" customHeight="1" x14ac:dyDescent="0.2">
      <c r="A291" s="32"/>
      <c r="B291" s="33"/>
      <c r="C291" s="34"/>
      <c r="D291" s="320"/>
      <c r="E291" s="34"/>
      <c r="F291" s="35"/>
      <c r="G291" s="36"/>
      <c r="H291" s="37"/>
      <c r="I291" s="321">
        <f t="shared" si="12"/>
        <v>0</v>
      </c>
      <c r="J291" s="38"/>
      <c r="K291" s="321">
        <f t="shared" si="14"/>
        <v>0</v>
      </c>
      <c r="L291" s="37">
        <f t="shared" si="13"/>
        <v>0</v>
      </c>
      <c r="M291" s="39"/>
      <c r="N291" s="39"/>
      <c r="O291" s="42"/>
    </row>
    <row r="292" spans="1:15" s="41" customFormat="1" ht="38.1" hidden="1" customHeight="1" x14ac:dyDescent="0.2">
      <c r="A292" s="32"/>
      <c r="B292" s="33"/>
      <c r="C292" s="34"/>
      <c r="D292" s="320"/>
      <c r="E292" s="34"/>
      <c r="F292" s="35"/>
      <c r="G292" s="36"/>
      <c r="H292" s="37"/>
      <c r="I292" s="321">
        <f t="shared" si="12"/>
        <v>0</v>
      </c>
      <c r="J292" s="38"/>
      <c r="K292" s="321">
        <f t="shared" si="14"/>
        <v>0</v>
      </c>
      <c r="L292" s="37">
        <f t="shared" si="13"/>
        <v>0</v>
      </c>
      <c r="M292" s="39"/>
      <c r="N292" s="39"/>
      <c r="O292" s="42"/>
    </row>
    <row r="293" spans="1:15" s="41" customFormat="1" ht="38.1" hidden="1" customHeight="1" x14ac:dyDescent="0.2">
      <c r="A293" s="32"/>
      <c r="B293" s="33"/>
      <c r="C293" s="34"/>
      <c r="D293" s="320"/>
      <c r="E293" s="34"/>
      <c r="F293" s="35"/>
      <c r="G293" s="36"/>
      <c r="H293" s="37"/>
      <c r="I293" s="321">
        <f t="shared" si="12"/>
        <v>0</v>
      </c>
      <c r="J293" s="38"/>
      <c r="K293" s="321">
        <f t="shared" si="14"/>
        <v>0</v>
      </c>
      <c r="L293" s="37">
        <f t="shared" si="13"/>
        <v>0</v>
      </c>
      <c r="M293" s="39"/>
      <c r="N293" s="39"/>
      <c r="O293" s="42"/>
    </row>
    <row r="294" spans="1:15" s="41" customFormat="1" ht="38.1" hidden="1" customHeight="1" x14ac:dyDescent="0.2">
      <c r="A294" s="32"/>
      <c r="B294" s="33"/>
      <c r="C294" s="34"/>
      <c r="D294" s="320"/>
      <c r="E294" s="34"/>
      <c r="F294" s="35"/>
      <c r="G294" s="36"/>
      <c r="H294" s="37"/>
      <c r="I294" s="321">
        <f t="shared" si="12"/>
        <v>0</v>
      </c>
      <c r="J294" s="38"/>
      <c r="K294" s="321">
        <f t="shared" si="14"/>
        <v>0</v>
      </c>
      <c r="L294" s="37">
        <f t="shared" si="13"/>
        <v>0</v>
      </c>
      <c r="M294" s="39"/>
      <c r="N294" s="39"/>
      <c r="O294" s="42"/>
    </row>
    <row r="295" spans="1:15" s="41" customFormat="1" ht="38.1" hidden="1" customHeight="1" x14ac:dyDescent="0.2">
      <c r="A295" s="32"/>
      <c r="B295" s="33"/>
      <c r="C295" s="34"/>
      <c r="D295" s="320"/>
      <c r="E295" s="34"/>
      <c r="F295" s="35"/>
      <c r="G295" s="36"/>
      <c r="H295" s="37"/>
      <c r="I295" s="321">
        <f t="shared" si="12"/>
        <v>0</v>
      </c>
      <c r="J295" s="38"/>
      <c r="K295" s="321">
        <f t="shared" si="14"/>
        <v>0</v>
      </c>
      <c r="L295" s="37">
        <f t="shared" si="13"/>
        <v>0</v>
      </c>
      <c r="M295" s="39"/>
      <c r="N295" s="39"/>
      <c r="O295" s="42"/>
    </row>
    <row r="296" spans="1:15" s="41" customFormat="1" ht="38.1" hidden="1" customHeight="1" x14ac:dyDescent="0.2">
      <c r="A296" s="32"/>
      <c r="B296" s="33"/>
      <c r="C296" s="34"/>
      <c r="D296" s="320"/>
      <c r="E296" s="34"/>
      <c r="F296" s="35"/>
      <c r="G296" s="36"/>
      <c r="H296" s="37"/>
      <c r="I296" s="321">
        <f t="shared" si="12"/>
        <v>0</v>
      </c>
      <c r="J296" s="38"/>
      <c r="K296" s="321">
        <f t="shared" si="14"/>
        <v>0</v>
      </c>
      <c r="L296" s="37">
        <f t="shared" si="13"/>
        <v>0</v>
      </c>
      <c r="M296" s="39"/>
      <c r="N296" s="39"/>
      <c r="O296" s="42"/>
    </row>
    <row r="297" spans="1:15" s="41" customFormat="1" ht="38.1" hidden="1" customHeight="1" x14ac:dyDescent="0.2">
      <c r="A297" s="32"/>
      <c r="B297" s="33"/>
      <c r="C297" s="34"/>
      <c r="D297" s="320"/>
      <c r="E297" s="34"/>
      <c r="F297" s="35"/>
      <c r="G297" s="36"/>
      <c r="H297" s="37"/>
      <c r="I297" s="321">
        <f t="shared" si="12"/>
        <v>0</v>
      </c>
      <c r="J297" s="38"/>
      <c r="K297" s="321">
        <f t="shared" si="14"/>
        <v>0</v>
      </c>
      <c r="L297" s="37">
        <f t="shared" si="13"/>
        <v>0</v>
      </c>
      <c r="M297" s="39"/>
      <c r="N297" s="39"/>
      <c r="O297" s="42"/>
    </row>
    <row r="298" spans="1:15" s="41" customFormat="1" ht="38.1" hidden="1" customHeight="1" x14ac:dyDescent="0.2">
      <c r="A298" s="32"/>
      <c r="B298" s="33"/>
      <c r="C298" s="34"/>
      <c r="D298" s="320"/>
      <c r="E298" s="34"/>
      <c r="F298" s="35"/>
      <c r="G298" s="36"/>
      <c r="H298" s="37"/>
      <c r="I298" s="321">
        <f t="shared" si="12"/>
        <v>0</v>
      </c>
      <c r="J298" s="38"/>
      <c r="K298" s="321">
        <f t="shared" si="14"/>
        <v>0</v>
      </c>
      <c r="L298" s="37">
        <f t="shared" si="13"/>
        <v>0</v>
      </c>
      <c r="M298" s="39"/>
      <c r="N298" s="39"/>
      <c r="O298" s="42"/>
    </row>
    <row r="299" spans="1:15" s="41" customFormat="1" ht="38.1" hidden="1" customHeight="1" x14ac:dyDescent="0.2">
      <c r="A299" s="32"/>
      <c r="B299" s="33"/>
      <c r="C299" s="34"/>
      <c r="D299" s="320"/>
      <c r="E299" s="34"/>
      <c r="F299" s="35"/>
      <c r="G299" s="36"/>
      <c r="H299" s="37"/>
      <c r="I299" s="321">
        <f t="shared" si="12"/>
        <v>0</v>
      </c>
      <c r="J299" s="38"/>
      <c r="K299" s="321">
        <f t="shared" si="14"/>
        <v>0</v>
      </c>
      <c r="L299" s="37">
        <f t="shared" si="13"/>
        <v>0</v>
      </c>
      <c r="M299" s="39"/>
      <c r="N299" s="39"/>
      <c r="O299" s="42"/>
    </row>
    <row r="300" spans="1:15" s="41" customFormat="1" ht="38.1" hidden="1" customHeight="1" x14ac:dyDescent="0.2">
      <c r="A300" s="32"/>
      <c r="B300" s="33"/>
      <c r="C300" s="34"/>
      <c r="D300" s="320"/>
      <c r="E300" s="34"/>
      <c r="F300" s="35"/>
      <c r="G300" s="36"/>
      <c r="H300" s="37"/>
      <c r="I300" s="321">
        <f t="shared" si="12"/>
        <v>0</v>
      </c>
      <c r="J300" s="38"/>
      <c r="K300" s="321">
        <f t="shared" si="14"/>
        <v>0</v>
      </c>
      <c r="L300" s="37">
        <f t="shared" si="13"/>
        <v>0</v>
      </c>
      <c r="M300" s="39"/>
      <c r="N300" s="39"/>
      <c r="O300" s="42"/>
    </row>
    <row r="301" spans="1:15" s="41" customFormat="1" ht="38.1" hidden="1" customHeight="1" x14ac:dyDescent="0.2">
      <c r="A301" s="32"/>
      <c r="B301" s="33"/>
      <c r="C301" s="34"/>
      <c r="D301" s="320"/>
      <c r="E301" s="34"/>
      <c r="F301" s="35"/>
      <c r="G301" s="36"/>
      <c r="H301" s="37"/>
      <c r="I301" s="321">
        <f t="shared" si="12"/>
        <v>0</v>
      </c>
      <c r="J301" s="38"/>
      <c r="K301" s="321">
        <f t="shared" si="14"/>
        <v>0</v>
      </c>
      <c r="L301" s="37">
        <f t="shared" si="13"/>
        <v>0</v>
      </c>
      <c r="M301" s="39"/>
      <c r="N301" s="39"/>
      <c r="O301" s="42"/>
    </row>
    <row r="302" spans="1:15" s="41" customFormat="1" ht="38.1" hidden="1" customHeight="1" x14ac:dyDescent="0.2">
      <c r="A302" s="32"/>
      <c r="B302" s="33"/>
      <c r="C302" s="34"/>
      <c r="D302" s="320"/>
      <c r="E302" s="34"/>
      <c r="F302" s="35"/>
      <c r="G302" s="36"/>
      <c r="H302" s="37"/>
      <c r="I302" s="321">
        <f t="shared" si="12"/>
        <v>0</v>
      </c>
      <c r="J302" s="38"/>
      <c r="K302" s="321">
        <f t="shared" si="14"/>
        <v>0</v>
      </c>
      <c r="L302" s="37">
        <f t="shared" si="13"/>
        <v>0</v>
      </c>
      <c r="M302" s="39"/>
      <c r="N302" s="39"/>
      <c r="O302" s="42"/>
    </row>
    <row r="303" spans="1:15" s="41" customFormat="1" ht="38.1" hidden="1" customHeight="1" x14ac:dyDescent="0.2">
      <c r="A303" s="32"/>
      <c r="B303" s="33"/>
      <c r="C303" s="34"/>
      <c r="D303" s="320"/>
      <c r="E303" s="34"/>
      <c r="F303" s="35"/>
      <c r="G303" s="36"/>
      <c r="H303" s="37"/>
      <c r="I303" s="321">
        <f t="shared" si="12"/>
        <v>0</v>
      </c>
      <c r="J303" s="38"/>
      <c r="K303" s="321">
        <f t="shared" si="14"/>
        <v>0</v>
      </c>
      <c r="L303" s="37">
        <f t="shared" si="13"/>
        <v>0</v>
      </c>
      <c r="M303" s="39"/>
      <c r="N303" s="39"/>
      <c r="O303" s="42"/>
    </row>
    <row r="304" spans="1:15" s="41" customFormat="1" ht="38.1" hidden="1" customHeight="1" x14ac:dyDescent="0.2">
      <c r="A304" s="32"/>
      <c r="B304" s="33"/>
      <c r="C304" s="34"/>
      <c r="D304" s="320"/>
      <c r="E304" s="34"/>
      <c r="F304" s="35"/>
      <c r="G304" s="36"/>
      <c r="H304" s="37"/>
      <c r="I304" s="321">
        <f t="shared" si="12"/>
        <v>0</v>
      </c>
      <c r="J304" s="38"/>
      <c r="K304" s="321">
        <f t="shared" si="14"/>
        <v>0</v>
      </c>
      <c r="L304" s="37">
        <f t="shared" si="13"/>
        <v>0</v>
      </c>
      <c r="M304" s="39"/>
      <c r="N304" s="39"/>
      <c r="O304" s="42"/>
    </row>
    <row r="305" spans="1:15" s="41" customFormat="1" ht="38.1" hidden="1" customHeight="1" x14ac:dyDescent="0.2">
      <c r="A305" s="32"/>
      <c r="B305" s="33"/>
      <c r="C305" s="34"/>
      <c r="D305" s="320"/>
      <c r="E305" s="34"/>
      <c r="F305" s="35"/>
      <c r="G305" s="36"/>
      <c r="H305" s="37"/>
      <c r="I305" s="321">
        <f t="shared" si="12"/>
        <v>0</v>
      </c>
      <c r="J305" s="38"/>
      <c r="K305" s="321">
        <f t="shared" si="14"/>
        <v>0</v>
      </c>
      <c r="L305" s="37">
        <f t="shared" si="13"/>
        <v>0</v>
      </c>
      <c r="M305" s="39"/>
      <c r="N305" s="39"/>
      <c r="O305" s="42"/>
    </row>
    <row r="306" spans="1:15" s="41" customFormat="1" ht="38.1" hidden="1" customHeight="1" x14ac:dyDescent="0.2">
      <c r="A306" s="32"/>
      <c r="B306" s="33"/>
      <c r="C306" s="34"/>
      <c r="D306" s="320"/>
      <c r="E306" s="34"/>
      <c r="F306" s="35"/>
      <c r="G306" s="36"/>
      <c r="H306" s="37"/>
      <c r="I306" s="321">
        <f t="shared" si="12"/>
        <v>0</v>
      </c>
      <c r="J306" s="38"/>
      <c r="K306" s="321">
        <f t="shared" si="14"/>
        <v>0</v>
      </c>
      <c r="L306" s="37">
        <f t="shared" si="13"/>
        <v>0</v>
      </c>
      <c r="M306" s="39"/>
      <c r="N306" s="39"/>
      <c r="O306" s="42"/>
    </row>
    <row r="307" spans="1:15" s="41" customFormat="1" ht="38.1" hidden="1" customHeight="1" x14ac:dyDescent="0.2">
      <c r="A307" s="32"/>
      <c r="B307" s="33"/>
      <c r="C307" s="34"/>
      <c r="D307" s="320"/>
      <c r="E307" s="34"/>
      <c r="F307" s="35"/>
      <c r="G307" s="36"/>
      <c r="H307" s="37"/>
      <c r="I307" s="321">
        <f t="shared" si="12"/>
        <v>0</v>
      </c>
      <c r="J307" s="38"/>
      <c r="K307" s="321">
        <f t="shared" si="14"/>
        <v>0</v>
      </c>
      <c r="L307" s="37">
        <f t="shared" si="13"/>
        <v>0</v>
      </c>
      <c r="M307" s="39"/>
      <c r="N307" s="39"/>
      <c r="O307" s="42"/>
    </row>
    <row r="308" spans="1:15" s="41" customFormat="1" ht="38.1" hidden="1" customHeight="1" x14ac:dyDescent="0.2">
      <c r="A308" s="32"/>
      <c r="B308" s="33"/>
      <c r="C308" s="34"/>
      <c r="D308" s="320"/>
      <c r="E308" s="34"/>
      <c r="F308" s="35"/>
      <c r="G308" s="36"/>
      <c r="H308" s="37"/>
      <c r="I308" s="321">
        <f t="shared" si="12"/>
        <v>0</v>
      </c>
      <c r="J308" s="38"/>
      <c r="K308" s="321">
        <f t="shared" si="14"/>
        <v>0</v>
      </c>
      <c r="L308" s="37">
        <f t="shared" si="13"/>
        <v>0</v>
      </c>
      <c r="M308" s="39"/>
      <c r="N308" s="39"/>
      <c r="O308" s="42"/>
    </row>
    <row r="309" spans="1:15" s="41" customFormat="1" ht="38.1" hidden="1" customHeight="1" x14ac:dyDescent="0.2">
      <c r="A309" s="32"/>
      <c r="B309" s="33"/>
      <c r="C309" s="34"/>
      <c r="D309" s="320"/>
      <c r="E309" s="34"/>
      <c r="F309" s="35"/>
      <c r="G309" s="36"/>
      <c r="H309" s="37"/>
      <c r="I309" s="321">
        <f t="shared" si="12"/>
        <v>0</v>
      </c>
      <c r="J309" s="38"/>
      <c r="K309" s="321">
        <f t="shared" si="14"/>
        <v>0</v>
      </c>
      <c r="L309" s="37">
        <f t="shared" si="13"/>
        <v>0</v>
      </c>
      <c r="M309" s="39"/>
      <c r="N309" s="39"/>
      <c r="O309" s="42"/>
    </row>
    <row r="310" spans="1:15" s="41" customFormat="1" ht="38.1" hidden="1" customHeight="1" x14ac:dyDescent="0.2">
      <c r="A310" s="32"/>
      <c r="B310" s="33"/>
      <c r="C310" s="34"/>
      <c r="D310" s="320"/>
      <c r="E310" s="34"/>
      <c r="F310" s="35"/>
      <c r="G310" s="36"/>
      <c r="H310" s="37"/>
      <c r="I310" s="321">
        <f t="shared" si="12"/>
        <v>0</v>
      </c>
      <c r="J310" s="38"/>
      <c r="K310" s="321">
        <f t="shared" si="14"/>
        <v>0</v>
      </c>
      <c r="L310" s="37">
        <f t="shared" si="13"/>
        <v>0</v>
      </c>
      <c r="M310" s="39"/>
      <c r="N310" s="39"/>
      <c r="O310" s="42"/>
    </row>
    <row r="311" spans="1:15" s="41" customFormat="1" ht="38.1" hidden="1" customHeight="1" x14ac:dyDescent="0.2">
      <c r="A311" s="32"/>
      <c r="B311" s="33"/>
      <c r="C311" s="34"/>
      <c r="D311" s="320"/>
      <c r="E311" s="34"/>
      <c r="F311" s="35"/>
      <c r="G311" s="36"/>
      <c r="H311" s="37"/>
      <c r="I311" s="321">
        <f t="shared" si="12"/>
        <v>0</v>
      </c>
      <c r="J311" s="38"/>
      <c r="K311" s="321">
        <f t="shared" si="14"/>
        <v>0</v>
      </c>
      <c r="L311" s="37">
        <f t="shared" si="13"/>
        <v>0</v>
      </c>
      <c r="M311" s="39"/>
      <c r="N311" s="39"/>
      <c r="O311" s="42"/>
    </row>
    <row r="312" spans="1:15" s="41" customFormat="1" ht="38.1" hidden="1" customHeight="1" x14ac:dyDescent="0.2">
      <c r="A312" s="32"/>
      <c r="B312" s="33"/>
      <c r="C312" s="34"/>
      <c r="D312" s="320"/>
      <c r="E312" s="34"/>
      <c r="F312" s="35"/>
      <c r="G312" s="36"/>
      <c r="H312" s="37"/>
      <c r="I312" s="321">
        <f t="shared" si="12"/>
        <v>0</v>
      </c>
      <c r="J312" s="38"/>
      <c r="K312" s="321">
        <f t="shared" si="14"/>
        <v>0</v>
      </c>
      <c r="L312" s="37">
        <f t="shared" si="13"/>
        <v>0</v>
      </c>
      <c r="M312" s="39"/>
      <c r="N312" s="39"/>
      <c r="O312" s="42"/>
    </row>
    <row r="313" spans="1:15" s="41" customFormat="1" ht="38.1" hidden="1" customHeight="1" x14ac:dyDescent="0.2">
      <c r="A313" s="32"/>
      <c r="B313" s="33"/>
      <c r="C313" s="34"/>
      <c r="D313" s="320"/>
      <c r="E313" s="34"/>
      <c r="F313" s="35"/>
      <c r="G313" s="36"/>
      <c r="H313" s="37"/>
      <c r="I313" s="321">
        <f t="shared" si="12"/>
        <v>0</v>
      </c>
      <c r="J313" s="38"/>
      <c r="K313" s="321">
        <f t="shared" si="14"/>
        <v>0</v>
      </c>
      <c r="L313" s="37">
        <f t="shared" si="13"/>
        <v>0</v>
      </c>
      <c r="M313" s="39"/>
      <c r="N313" s="39"/>
      <c r="O313" s="42"/>
    </row>
    <row r="314" spans="1:15" s="41" customFormat="1" ht="38.1" hidden="1" customHeight="1" x14ac:dyDescent="0.2">
      <c r="A314" s="32"/>
      <c r="B314" s="33"/>
      <c r="C314" s="34"/>
      <c r="D314" s="320"/>
      <c r="E314" s="34"/>
      <c r="F314" s="35"/>
      <c r="G314" s="36"/>
      <c r="H314" s="37"/>
      <c r="I314" s="321">
        <f t="shared" si="12"/>
        <v>0</v>
      </c>
      <c r="J314" s="38"/>
      <c r="K314" s="321">
        <f t="shared" si="14"/>
        <v>0</v>
      </c>
      <c r="L314" s="37">
        <f t="shared" si="13"/>
        <v>0</v>
      </c>
      <c r="M314" s="39"/>
      <c r="N314" s="39"/>
      <c r="O314" s="42"/>
    </row>
    <row r="315" spans="1:15" s="41" customFormat="1" ht="38.1" hidden="1" customHeight="1" x14ac:dyDescent="0.2">
      <c r="A315" s="32"/>
      <c r="B315" s="33"/>
      <c r="C315" s="34"/>
      <c r="D315" s="320"/>
      <c r="E315" s="34"/>
      <c r="F315" s="35"/>
      <c r="G315" s="36"/>
      <c r="H315" s="37"/>
      <c r="I315" s="321">
        <f t="shared" si="12"/>
        <v>0</v>
      </c>
      <c r="J315" s="38"/>
      <c r="K315" s="321">
        <f t="shared" si="14"/>
        <v>0</v>
      </c>
      <c r="L315" s="37">
        <f t="shared" si="13"/>
        <v>0</v>
      </c>
      <c r="M315" s="39"/>
      <c r="N315" s="39"/>
      <c r="O315" s="42"/>
    </row>
    <row r="316" spans="1:15" s="41" customFormat="1" ht="38.1" hidden="1" customHeight="1" x14ac:dyDescent="0.2">
      <c r="A316" s="32"/>
      <c r="B316" s="33"/>
      <c r="C316" s="34"/>
      <c r="D316" s="320"/>
      <c r="E316" s="34"/>
      <c r="F316" s="35"/>
      <c r="G316" s="36"/>
      <c r="H316" s="37"/>
      <c r="I316" s="321">
        <f t="shared" si="12"/>
        <v>0</v>
      </c>
      <c r="J316" s="38"/>
      <c r="K316" s="321">
        <f t="shared" si="14"/>
        <v>0</v>
      </c>
      <c r="L316" s="37">
        <f t="shared" si="13"/>
        <v>0</v>
      </c>
      <c r="M316" s="39"/>
      <c r="N316" s="39"/>
      <c r="O316" s="42"/>
    </row>
    <row r="317" spans="1:15" s="41" customFormat="1" ht="38.1" hidden="1" customHeight="1" x14ac:dyDescent="0.2">
      <c r="A317" s="32"/>
      <c r="B317" s="33"/>
      <c r="C317" s="34"/>
      <c r="D317" s="320"/>
      <c r="E317" s="34"/>
      <c r="F317" s="35"/>
      <c r="G317" s="36"/>
      <c r="H317" s="37"/>
      <c r="I317" s="321">
        <f t="shared" si="12"/>
        <v>0</v>
      </c>
      <c r="J317" s="38"/>
      <c r="K317" s="321">
        <f t="shared" si="14"/>
        <v>0</v>
      </c>
      <c r="L317" s="37">
        <f t="shared" si="13"/>
        <v>0</v>
      </c>
      <c r="M317" s="39"/>
      <c r="N317" s="39"/>
      <c r="O317" s="42"/>
    </row>
    <row r="318" spans="1:15" s="41" customFormat="1" ht="38.1" hidden="1" customHeight="1" x14ac:dyDescent="0.2">
      <c r="A318" s="32"/>
      <c r="B318" s="33"/>
      <c r="C318" s="34"/>
      <c r="D318" s="320"/>
      <c r="E318" s="34"/>
      <c r="F318" s="35"/>
      <c r="G318" s="36"/>
      <c r="H318" s="37"/>
      <c r="I318" s="321">
        <f t="shared" si="12"/>
        <v>0</v>
      </c>
      <c r="J318" s="38"/>
      <c r="K318" s="321">
        <f t="shared" si="14"/>
        <v>0</v>
      </c>
      <c r="L318" s="37">
        <f t="shared" si="13"/>
        <v>0</v>
      </c>
      <c r="M318" s="39"/>
      <c r="N318" s="39"/>
      <c r="O318" s="42"/>
    </row>
    <row r="319" spans="1:15" s="41" customFormat="1" ht="38.1" hidden="1" customHeight="1" x14ac:dyDescent="0.2">
      <c r="A319" s="32"/>
      <c r="B319" s="33"/>
      <c r="C319" s="34"/>
      <c r="D319" s="320"/>
      <c r="E319" s="34"/>
      <c r="F319" s="35"/>
      <c r="G319" s="36"/>
      <c r="H319" s="37"/>
      <c r="I319" s="321">
        <f t="shared" si="12"/>
        <v>0</v>
      </c>
      <c r="J319" s="38"/>
      <c r="K319" s="321">
        <f t="shared" si="14"/>
        <v>0</v>
      </c>
      <c r="L319" s="37">
        <f t="shared" si="13"/>
        <v>0</v>
      </c>
      <c r="M319" s="39"/>
      <c r="N319" s="39"/>
      <c r="O319" s="42"/>
    </row>
    <row r="320" spans="1:15" s="41" customFormat="1" ht="38.1" hidden="1" customHeight="1" x14ac:dyDescent="0.2">
      <c r="A320" s="32"/>
      <c r="B320" s="33"/>
      <c r="C320" s="34"/>
      <c r="D320" s="320"/>
      <c r="E320" s="34"/>
      <c r="F320" s="35"/>
      <c r="G320" s="36"/>
      <c r="H320" s="37"/>
      <c r="I320" s="321">
        <f t="shared" si="12"/>
        <v>0</v>
      </c>
      <c r="J320" s="38"/>
      <c r="K320" s="321">
        <f t="shared" si="14"/>
        <v>0</v>
      </c>
      <c r="L320" s="37">
        <f t="shared" si="13"/>
        <v>0</v>
      </c>
      <c r="M320" s="39"/>
      <c r="N320" s="39"/>
      <c r="O320" s="42"/>
    </row>
    <row r="321" spans="1:15" s="41" customFormat="1" ht="38.1" hidden="1" customHeight="1" x14ac:dyDescent="0.2">
      <c r="A321" s="32"/>
      <c r="B321" s="33"/>
      <c r="C321" s="34"/>
      <c r="D321" s="320"/>
      <c r="E321" s="34"/>
      <c r="F321" s="35"/>
      <c r="G321" s="36"/>
      <c r="H321" s="37"/>
      <c r="I321" s="321">
        <f t="shared" si="12"/>
        <v>0</v>
      </c>
      <c r="J321" s="38"/>
      <c r="K321" s="321">
        <f t="shared" si="14"/>
        <v>0</v>
      </c>
      <c r="L321" s="37">
        <f t="shared" si="13"/>
        <v>0</v>
      </c>
      <c r="M321" s="39"/>
      <c r="N321" s="39"/>
      <c r="O321" s="42"/>
    </row>
    <row r="322" spans="1:15" s="41" customFormat="1" ht="38.1" hidden="1" customHeight="1" x14ac:dyDescent="0.2">
      <c r="A322" s="32"/>
      <c r="B322" s="33"/>
      <c r="C322" s="34"/>
      <c r="D322" s="320"/>
      <c r="E322" s="34"/>
      <c r="F322" s="35"/>
      <c r="G322" s="36"/>
      <c r="H322" s="37"/>
      <c r="I322" s="321">
        <f t="shared" si="12"/>
        <v>0</v>
      </c>
      <c r="J322" s="38"/>
      <c r="K322" s="321">
        <f t="shared" si="14"/>
        <v>0</v>
      </c>
      <c r="L322" s="37">
        <f t="shared" si="13"/>
        <v>0</v>
      </c>
      <c r="M322" s="39"/>
      <c r="N322" s="39"/>
      <c r="O322" s="42"/>
    </row>
    <row r="323" spans="1:15" s="41" customFormat="1" ht="38.1" hidden="1" customHeight="1" x14ac:dyDescent="0.2">
      <c r="A323" s="32"/>
      <c r="B323" s="33"/>
      <c r="C323" s="34"/>
      <c r="D323" s="320"/>
      <c r="E323" s="34"/>
      <c r="F323" s="35"/>
      <c r="G323" s="36"/>
      <c r="H323" s="37"/>
      <c r="I323" s="321">
        <f t="shared" si="12"/>
        <v>0</v>
      </c>
      <c r="J323" s="38"/>
      <c r="K323" s="321">
        <f t="shared" si="14"/>
        <v>0</v>
      </c>
      <c r="L323" s="37">
        <f t="shared" si="13"/>
        <v>0</v>
      </c>
      <c r="M323" s="39"/>
      <c r="N323" s="39"/>
      <c r="O323" s="42"/>
    </row>
    <row r="324" spans="1:15" s="41" customFormat="1" ht="38.1" hidden="1" customHeight="1" x14ac:dyDescent="0.2">
      <c r="A324" s="32"/>
      <c r="B324" s="33"/>
      <c r="C324" s="34"/>
      <c r="D324" s="320"/>
      <c r="E324" s="34"/>
      <c r="F324" s="35"/>
      <c r="G324" s="36"/>
      <c r="H324" s="37"/>
      <c r="I324" s="321">
        <f t="shared" si="12"/>
        <v>0</v>
      </c>
      <c r="J324" s="38"/>
      <c r="K324" s="321">
        <f t="shared" si="14"/>
        <v>0</v>
      </c>
      <c r="L324" s="37">
        <f t="shared" si="13"/>
        <v>0</v>
      </c>
      <c r="M324" s="39"/>
      <c r="N324" s="39"/>
      <c r="O324" s="42"/>
    </row>
    <row r="325" spans="1:15" s="41" customFormat="1" ht="38.1" hidden="1" customHeight="1" x14ac:dyDescent="0.2">
      <c r="A325" s="32"/>
      <c r="B325" s="33"/>
      <c r="C325" s="34"/>
      <c r="D325" s="320"/>
      <c r="E325" s="34"/>
      <c r="F325" s="35"/>
      <c r="G325" s="36"/>
      <c r="H325" s="37"/>
      <c r="I325" s="321">
        <f t="shared" si="12"/>
        <v>0</v>
      </c>
      <c r="J325" s="38"/>
      <c r="K325" s="321">
        <f t="shared" si="14"/>
        <v>0</v>
      </c>
      <c r="L325" s="37">
        <f t="shared" si="13"/>
        <v>0</v>
      </c>
      <c r="M325" s="39"/>
      <c r="N325" s="39"/>
      <c r="O325" s="42"/>
    </row>
    <row r="326" spans="1:15" s="41" customFormat="1" ht="38.1" hidden="1" customHeight="1" x14ac:dyDescent="0.2">
      <c r="A326" s="32"/>
      <c r="B326" s="33"/>
      <c r="C326" s="34"/>
      <c r="D326" s="320"/>
      <c r="E326" s="34"/>
      <c r="F326" s="35"/>
      <c r="G326" s="36"/>
      <c r="H326" s="37"/>
      <c r="I326" s="321">
        <f t="shared" ref="I326:I389" si="15">G326*H326</f>
        <v>0</v>
      </c>
      <c r="J326" s="38"/>
      <c r="K326" s="321">
        <f t="shared" si="14"/>
        <v>0</v>
      </c>
      <c r="L326" s="37">
        <f t="shared" ref="L326:L389" si="16">+I326</f>
        <v>0</v>
      </c>
      <c r="M326" s="39"/>
      <c r="N326" s="39"/>
      <c r="O326" s="42"/>
    </row>
    <row r="327" spans="1:15" s="41" customFormat="1" ht="38.1" hidden="1" customHeight="1" x14ac:dyDescent="0.2">
      <c r="A327" s="32"/>
      <c r="B327" s="33"/>
      <c r="C327" s="34"/>
      <c r="D327" s="320"/>
      <c r="E327" s="34"/>
      <c r="F327" s="35"/>
      <c r="G327" s="36"/>
      <c r="H327" s="37"/>
      <c r="I327" s="321">
        <f t="shared" si="15"/>
        <v>0</v>
      </c>
      <c r="J327" s="38"/>
      <c r="K327" s="321">
        <f t="shared" ref="K327:K376" si="17">I327*(1+J327)</f>
        <v>0</v>
      </c>
      <c r="L327" s="37">
        <f t="shared" si="16"/>
        <v>0</v>
      </c>
      <c r="M327" s="39"/>
      <c r="N327" s="39"/>
      <c r="O327" s="42"/>
    </row>
    <row r="328" spans="1:15" s="41" customFormat="1" ht="38.1" hidden="1" customHeight="1" x14ac:dyDescent="0.2">
      <c r="A328" s="32"/>
      <c r="B328" s="33"/>
      <c r="C328" s="34"/>
      <c r="D328" s="320"/>
      <c r="E328" s="34"/>
      <c r="F328" s="35"/>
      <c r="G328" s="36"/>
      <c r="H328" s="37"/>
      <c r="I328" s="321">
        <f t="shared" si="15"/>
        <v>0</v>
      </c>
      <c r="J328" s="38"/>
      <c r="K328" s="321">
        <f t="shared" si="17"/>
        <v>0</v>
      </c>
      <c r="L328" s="37">
        <f t="shared" si="16"/>
        <v>0</v>
      </c>
      <c r="M328" s="39"/>
      <c r="N328" s="39"/>
      <c r="O328" s="42"/>
    </row>
    <row r="329" spans="1:15" s="41" customFormat="1" ht="38.1" hidden="1" customHeight="1" x14ac:dyDescent="0.2">
      <c r="A329" s="32"/>
      <c r="B329" s="33"/>
      <c r="C329" s="34"/>
      <c r="D329" s="320"/>
      <c r="E329" s="34"/>
      <c r="F329" s="35"/>
      <c r="G329" s="36"/>
      <c r="H329" s="37"/>
      <c r="I329" s="321">
        <f t="shared" si="15"/>
        <v>0</v>
      </c>
      <c r="J329" s="38"/>
      <c r="K329" s="321">
        <f t="shared" si="17"/>
        <v>0</v>
      </c>
      <c r="L329" s="37">
        <f t="shared" si="16"/>
        <v>0</v>
      </c>
      <c r="M329" s="39"/>
      <c r="N329" s="39"/>
      <c r="O329" s="42"/>
    </row>
    <row r="330" spans="1:15" s="41" customFormat="1" ht="38.1" hidden="1" customHeight="1" x14ac:dyDescent="0.2">
      <c r="A330" s="32"/>
      <c r="B330" s="33"/>
      <c r="C330" s="34"/>
      <c r="D330" s="320"/>
      <c r="E330" s="34"/>
      <c r="F330" s="35"/>
      <c r="G330" s="36"/>
      <c r="H330" s="37"/>
      <c r="I330" s="321">
        <f t="shared" si="15"/>
        <v>0</v>
      </c>
      <c r="J330" s="38"/>
      <c r="K330" s="321">
        <f t="shared" si="17"/>
        <v>0</v>
      </c>
      <c r="L330" s="37">
        <f t="shared" si="16"/>
        <v>0</v>
      </c>
      <c r="M330" s="39"/>
      <c r="N330" s="39"/>
      <c r="O330" s="42"/>
    </row>
    <row r="331" spans="1:15" s="41" customFormat="1" ht="38.1" hidden="1" customHeight="1" x14ac:dyDescent="0.2">
      <c r="A331" s="32"/>
      <c r="B331" s="33"/>
      <c r="C331" s="34"/>
      <c r="D331" s="320"/>
      <c r="E331" s="34"/>
      <c r="F331" s="35"/>
      <c r="G331" s="36"/>
      <c r="H331" s="37"/>
      <c r="I331" s="321">
        <f t="shared" si="15"/>
        <v>0</v>
      </c>
      <c r="J331" s="38"/>
      <c r="K331" s="321">
        <f t="shared" si="17"/>
        <v>0</v>
      </c>
      <c r="L331" s="37">
        <f t="shared" si="16"/>
        <v>0</v>
      </c>
      <c r="M331" s="39"/>
      <c r="N331" s="39"/>
      <c r="O331" s="42"/>
    </row>
    <row r="332" spans="1:15" s="41" customFormat="1" ht="38.1" hidden="1" customHeight="1" x14ac:dyDescent="0.2">
      <c r="A332" s="32"/>
      <c r="B332" s="33"/>
      <c r="C332" s="34"/>
      <c r="D332" s="320"/>
      <c r="E332" s="34"/>
      <c r="F332" s="35"/>
      <c r="G332" s="36"/>
      <c r="H332" s="37"/>
      <c r="I332" s="321">
        <f t="shared" si="15"/>
        <v>0</v>
      </c>
      <c r="J332" s="38"/>
      <c r="K332" s="321">
        <f t="shared" si="17"/>
        <v>0</v>
      </c>
      <c r="L332" s="37">
        <f t="shared" si="16"/>
        <v>0</v>
      </c>
      <c r="M332" s="39"/>
      <c r="N332" s="39"/>
      <c r="O332" s="42"/>
    </row>
    <row r="333" spans="1:15" s="41" customFormat="1" ht="38.1" hidden="1" customHeight="1" x14ac:dyDescent="0.2">
      <c r="A333" s="32"/>
      <c r="B333" s="33"/>
      <c r="C333" s="34"/>
      <c r="D333" s="320"/>
      <c r="E333" s="34"/>
      <c r="F333" s="35"/>
      <c r="G333" s="36"/>
      <c r="H333" s="37"/>
      <c r="I333" s="321">
        <f t="shared" si="15"/>
        <v>0</v>
      </c>
      <c r="J333" s="38"/>
      <c r="K333" s="321">
        <f t="shared" si="17"/>
        <v>0</v>
      </c>
      <c r="L333" s="37">
        <f t="shared" si="16"/>
        <v>0</v>
      </c>
      <c r="M333" s="39"/>
      <c r="N333" s="39"/>
      <c r="O333" s="42"/>
    </row>
    <row r="334" spans="1:15" s="41" customFormat="1" ht="38.1" hidden="1" customHeight="1" x14ac:dyDescent="0.2">
      <c r="A334" s="32"/>
      <c r="B334" s="33"/>
      <c r="C334" s="34"/>
      <c r="D334" s="320"/>
      <c r="E334" s="34"/>
      <c r="F334" s="35"/>
      <c r="G334" s="36"/>
      <c r="H334" s="37"/>
      <c r="I334" s="321">
        <f t="shared" si="15"/>
        <v>0</v>
      </c>
      <c r="J334" s="38"/>
      <c r="K334" s="321">
        <f t="shared" si="17"/>
        <v>0</v>
      </c>
      <c r="L334" s="37">
        <f t="shared" si="16"/>
        <v>0</v>
      </c>
      <c r="M334" s="39"/>
      <c r="N334" s="39"/>
      <c r="O334" s="42"/>
    </row>
    <row r="335" spans="1:15" s="41" customFormat="1" ht="38.1" hidden="1" customHeight="1" x14ac:dyDescent="0.2">
      <c r="A335" s="32"/>
      <c r="B335" s="33"/>
      <c r="C335" s="34"/>
      <c r="D335" s="320"/>
      <c r="E335" s="34"/>
      <c r="F335" s="35"/>
      <c r="G335" s="36"/>
      <c r="H335" s="37"/>
      <c r="I335" s="321">
        <f t="shared" si="15"/>
        <v>0</v>
      </c>
      <c r="J335" s="38"/>
      <c r="K335" s="321">
        <f t="shared" si="17"/>
        <v>0</v>
      </c>
      <c r="L335" s="37">
        <f t="shared" si="16"/>
        <v>0</v>
      </c>
      <c r="M335" s="39"/>
      <c r="N335" s="39"/>
      <c r="O335" s="42"/>
    </row>
    <row r="336" spans="1:15" s="41" customFormat="1" ht="38.1" hidden="1" customHeight="1" x14ac:dyDescent="0.2">
      <c r="A336" s="32"/>
      <c r="B336" s="33"/>
      <c r="C336" s="34"/>
      <c r="D336" s="320"/>
      <c r="E336" s="34"/>
      <c r="F336" s="35"/>
      <c r="G336" s="36"/>
      <c r="H336" s="37"/>
      <c r="I336" s="321">
        <f t="shared" si="15"/>
        <v>0</v>
      </c>
      <c r="J336" s="38"/>
      <c r="K336" s="321">
        <f t="shared" si="17"/>
        <v>0</v>
      </c>
      <c r="L336" s="37">
        <f t="shared" si="16"/>
        <v>0</v>
      </c>
      <c r="M336" s="39"/>
      <c r="N336" s="39"/>
      <c r="O336" s="42"/>
    </row>
    <row r="337" spans="1:15" s="41" customFormat="1" ht="38.1" hidden="1" customHeight="1" x14ac:dyDescent="0.2">
      <c r="A337" s="32"/>
      <c r="B337" s="33"/>
      <c r="C337" s="34"/>
      <c r="D337" s="320"/>
      <c r="E337" s="34"/>
      <c r="F337" s="35"/>
      <c r="G337" s="36"/>
      <c r="H337" s="37"/>
      <c r="I337" s="321">
        <f t="shared" si="15"/>
        <v>0</v>
      </c>
      <c r="J337" s="38"/>
      <c r="K337" s="321">
        <f t="shared" si="17"/>
        <v>0</v>
      </c>
      <c r="L337" s="37">
        <f t="shared" si="16"/>
        <v>0</v>
      </c>
      <c r="M337" s="39"/>
      <c r="N337" s="39"/>
      <c r="O337" s="42"/>
    </row>
    <row r="338" spans="1:15" s="41" customFormat="1" ht="38.1" hidden="1" customHeight="1" x14ac:dyDescent="0.2">
      <c r="A338" s="32"/>
      <c r="B338" s="33"/>
      <c r="C338" s="34"/>
      <c r="D338" s="320"/>
      <c r="E338" s="34"/>
      <c r="F338" s="35"/>
      <c r="G338" s="36"/>
      <c r="H338" s="37"/>
      <c r="I338" s="321">
        <f t="shared" si="15"/>
        <v>0</v>
      </c>
      <c r="J338" s="38"/>
      <c r="K338" s="321">
        <f t="shared" si="17"/>
        <v>0</v>
      </c>
      <c r="L338" s="37">
        <f t="shared" si="16"/>
        <v>0</v>
      </c>
      <c r="M338" s="39"/>
      <c r="N338" s="39"/>
      <c r="O338" s="42"/>
    </row>
    <row r="339" spans="1:15" s="41" customFormat="1" ht="38.1" hidden="1" customHeight="1" x14ac:dyDescent="0.2">
      <c r="A339" s="32"/>
      <c r="B339" s="33"/>
      <c r="C339" s="34"/>
      <c r="D339" s="320"/>
      <c r="E339" s="34"/>
      <c r="F339" s="35"/>
      <c r="G339" s="36"/>
      <c r="H339" s="37"/>
      <c r="I339" s="321">
        <f t="shared" si="15"/>
        <v>0</v>
      </c>
      <c r="J339" s="38"/>
      <c r="K339" s="321">
        <f t="shared" si="17"/>
        <v>0</v>
      </c>
      <c r="L339" s="37">
        <f t="shared" si="16"/>
        <v>0</v>
      </c>
      <c r="M339" s="39"/>
      <c r="N339" s="39"/>
      <c r="O339" s="42"/>
    </row>
    <row r="340" spans="1:15" s="41" customFormat="1" ht="38.1" hidden="1" customHeight="1" x14ac:dyDescent="0.2">
      <c r="A340" s="32"/>
      <c r="B340" s="33"/>
      <c r="C340" s="34"/>
      <c r="D340" s="320"/>
      <c r="E340" s="34"/>
      <c r="F340" s="35"/>
      <c r="G340" s="36"/>
      <c r="H340" s="37"/>
      <c r="I340" s="321">
        <f t="shared" si="15"/>
        <v>0</v>
      </c>
      <c r="J340" s="38"/>
      <c r="K340" s="321">
        <f t="shared" si="17"/>
        <v>0</v>
      </c>
      <c r="L340" s="37">
        <f t="shared" si="16"/>
        <v>0</v>
      </c>
      <c r="M340" s="39"/>
      <c r="N340" s="39"/>
      <c r="O340" s="42"/>
    </row>
    <row r="341" spans="1:15" s="41" customFormat="1" ht="38.1" hidden="1" customHeight="1" x14ac:dyDescent="0.2">
      <c r="A341" s="32"/>
      <c r="B341" s="33"/>
      <c r="C341" s="34"/>
      <c r="D341" s="320"/>
      <c r="E341" s="34"/>
      <c r="F341" s="35"/>
      <c r="G341" s="36"/>
      <c r="H341" s="37"/>
      <c r="I341" s="321">
        <f t="shared" si="15"/>
        <v>0</v>
      </c>
      <c r="J341" s="38"/>
      <c r="K341" s="321">
        <f t="shared" si="17"/>
        <v>0</v>
      </c>
      <c r="L341" s="37">
        <f t="shared" si="16"/>
        <v>0</v>
      </c>
      <c r="M341" s="39"/>
      <c r="N341" s="39"/>
      <c r="O341" s="42"/>
    </row>
    <row r="342" spans="1:15" s="41" customFormat="1" ht="38.1" hidden="1" customHeight="1" x14ac:dyDescent="0.2">
      <c r="A342" s="32"/>
      <c r="B342" s="33"/>
      <c r="C342" s="34"/>
      <c r="D342" s="320"/>
      <c r="E342" s="34"/>
      <c r="F342" s="35"/>
      <c r="G342" s="36"/>
      <c r="H342" s="37"/>
      <c r="I342" s="321">
        <f t="shared" si="15"/>
        <v>0</v>
      </c>
      <c r="J342" s="38"/>
      <c r="K342" s="321">
        <f t="shared" si="17"/>
        <v>0</v>
      </c>
      <c r="L342" s="37">
        <f t="shared" si="16"/>
        <v>0</v>
      </c>
      <c r="M342" s="39"/>
      <c r="N342" s="39"/>
      <c r="O342" s="42"/>
    </row>
    <row r="343" spans="1:15" s="41" customFormat="1" ht="38.1" hidden="1" customHeight="1" x14ac:dyDescent="0.2">
      <c r="A343" s="32"/>
      <c r="B343" s="33"/>
      <c r="C343" s="34"/>
      <c r="D343" s="320"/>
      <c r="E343" s="34"/>
      <c r="F343" s="35"/>
      <c r="G343" s="36"/>
      <c r="H343" s="37"/>
      <c r="I343" s="321">
        <f t="shared" si="15"/>
        <v>0</v>
      </c>
      <c r="J343" s="38"/>
      <c r="K343" s="321">
        <f t="shared" si="17"/>
        <v>0</v>
      </c>
      <c r="L343" s="37">
        <f t="shared" si="16"/>
        <v>0</v>
      </c>
      <c r="M343" s="39"/>
      <c r="N343" s="39"/>
      <c r="O343" s="42"/>
    </row>
    <row r="344" spans="1:15" s="41" customFormat="1" ht="38.1" hidden="1" customHeight="1" x14ac:dyDescent="0.2">
      <c r="A344" s="32"/>
      <c r="B344" s="33"/>
      <c r="C344" s="34"/>
      <c r="D344" s="320"/>
      <c r="E344" s="34"/>
      <c r="F344" s="35"/>
      <c r="G344" s="36"/>
      <c r="H344" s="37"/>
      <c r="I344" s="321">
        <f t="shared" si="15"/>
        <v>0</v>
      </c>
      <c r="J344" s="38"/>
      <c r="K344" s="321">
        <f t="shared" si="17"/>
        <v>0</v>
      </c>
      <c r="L344" s="37">
        <f t="shared" si="16"/>
        <v>0</v>
      </c>
      <c r="M344" s="39"/>
      <c r="N344" s="39"/>
      <c r="O344" s="42"/>
    </row>
    <row r="345" spans="1:15" s="41" customFormat="1" ht="38.1" hidden="1" customHeight="1" x14ac:dyDescent="0.2">
      <c r="A345" s="32"/>
      <c r="B345" s="33"/>
      <c r="C345" s="34"/>
      <c r="D345" s="320"/>
      <c r="E345" s="34"/>
      <c r="F345" s="35"/>
      <c r="G345" s="36"/>
      <c r="H345" s="37"/>
      <c r="I345" s="321">
        <f t="shared" si="15"/>
        <v>0</v>
      </c>
      <c r="J345" s="38"/>
      <c r="K345" s="321">
        <f t="shared" si="17"/>
        <v>0</v>
      </c>
      <c r="L345" s="37">
        <f t="shared" si="16"/>
        <v>0</v>
      </c>
      <c r="M345" s="39"/>
      <c r="N345" s="39"/>
      <c r="O345" s="42"/>
    </row>
    <row r="346" spans="1:15" s="41" customFormat="1" ht="38.1" hidden="1" customHeight="1" x14ac:dyDescent="0.2">
      <c r="A346" s="32"/>
      <c r="B346" s="33"/>
      <c r="C346" s="34"/>
      <c r="D346" s="320"/>
      <c r="E346" s="34"/>
      <c r="F346" s="35"/>
      <c r="G346" s="36"/>
      <c r="H346" s="37"/>
      <c r="I346" s="321">
        <f t="shared" si="15"/>
        <v>0</v>
      </c>
      <c r="J346" s="38"/>
      <c r="K346" s="321">
        <f t="shared" si="17"/>
        <v>0</v>
      </c>
      <c r="L346" s="37">
        <f t="shared" si="16"/>
        <v>0</v>
      </c>
      <c r="M346" s="39"/>
      <c r="N346" s="39"/>
      <c r="O346" s="42"/>
    </row>
    <row r="347" spans="1:15" s="41" customFormat="1" ht="38.1" hidden="1" customHeight="1" x14ac:dyDescent="0.2">
      <c r="A347" s="32"/>
      <c r="B347" s="33"/>
      <c r="C347" s="34"/>
      <c r="D347" s="320"/>
      <c r="E347" s="34"/>
      <c r="F347" s="35"/>
      <c r="G347" s="36"/>
      <c r="H347" s="37"/>
      <c r="I347" s="321">
        <f t="shared" si="15"/>
        <v>0</v>
      </c>
      <c r="J347" s="38"/>
      <c r="K347" s="321">
        <f t="shared" si="17"/>
        <v>0</v>
      </c>
      <c r="L347" s="37">
        <f t="shared" si="16"/>
        <v>0</v>
      </c>
      <c r="M347" s="39"/>
      <c r="N347" s="39"/>
      <c r="O347" s="42"/>
    </row>
    <row r="348" spans="1:15" s="41" customFormat="1" ht="38.1" hidden="1" customHeight="1" x14ac:dyDescent="0.2">
      <c r="A348" s="32"/>
      <c r="B348" s="33"/>
      <c r="C348" s="34"/>
      <c r="D348" s="320"/>
      <c r="E348" s="34"/>
      <c r="F348" s="35"/>
      <c r="G348" s="36"/>
      <c r="H348" s="37"/>
      <c r="I348" s="321">
        <f t="shared" si="15"/>
        <v>0</v>
      </c>
      <c r="J348" s="38"/>
      <c r="K348" s="321">
        <f t="shared" si="17"/>
        <v>0</v>
      </c>
      <c r="L348" s="37">
        <f t="shared" si="16"/>
        <v>0</v>
      </c>
      <c r="M348" s="39"/>
      <c r="N348" s="39"/>
      <c r="O348" s="42"/>
    </row>
    <row r="349" spans="1:15" s="41" customFormat="1" ht="38.1" hidden="1" customHeight="1" x14ac:dyDescent="0.2">
      <c r="A349" s="32"/>
      <c r="B349" s="33"/>
      <c r="C349" s="34"/>
      <c r="D349" s="320"/>
      <c r="E349" s="34"/>
      <c r="F349" s="35"/>
      <c r="G349" s="36"/>
      <c r="H349" s="37"/>
      <c r="I349" s="321">
        <f t="shared" si="15"/>
        <v>0</v>
      </c>
      <c r="J349" s="38"/>
      <c r="K349" s="321">
        <f t="shared" si="17"/>
        <v>0</v>
      </c>
      <c r="L349" s="37">
        <f t="shared" si="16"/>
        <v>0</v>
      </c>
      <c r="M349" s="39"/>
      <c r="N349" s="39"/>
      <c r="O349" s="42"/>
    </row>
    <row r="350" spans="1:15" s="41" customFormat="1" ht="38.1" hidden="1" customHeight="1" x14ac:dyDescent="0.2">
      <c r="A350" s="32"/>
      <c r="B350" s="33"/>
      <c r="C350" s="34"/>
      <c r="D350" s="320"/>
      <c r="E350" s="34"/>
      <c r="F350" s="35"/>
      <c r="G350" s="36"/>
      <c r="H350" s="37"/>
      <c r="I350" s="321">
        <f t="shared" si="15"/>
        <v>0</v>
      </c>
      <c r="J350" s="38"/>
      <c r="K350" s="321">
        <f t="shared" si="17"/>
        <v>0</v>
      </c>
      <c r="L350" s="37">
        <f t="shared" si="16"/>
        <v>0</v>
      </c>
      <c r="M350" s="39"/>
      <c r="N350" s="39"/>
      <c r="O350" s="42"/>
    </row>
    <row r="351" spans="1:15" s="41" customFormat="1" ht="38.1" hidden="1" customHeight="1" x14ac:dyDescent="0.2">
      <c r="A351" s="32"/>
      <c r="B351" s="33"/>
      <c r="C351" s="34"/>
      <c r="D351" s="320"/>
      <c r="E351" s="34"/>
      <c r="F351" s="35"/>
      <c r="G351" s="36"/>
      <c r="H351" s="37"/>
      <c r="I351" s="321">
        <f t="shared" si="15"/>
        <v>0</v>
      </c>
      <c r="J351" s="38"/>
      <c r="K351" s="321">
        <f t="shared" si="17"/>
        <v>0</v>
      </c>
      <c r="L351" s="37">
        <f t="shared" si="16"/>
        <v>0</v>
      </c>
      <c r="M351" s="39"/>
      <c r="N351" s="39"/>
      <c r="O351" s="42"/>
    </row>
    <row r="352" spans="1:15" s="41" customFormat="1" ht="38.1" hidden="1" customHeight="1" x14ac:dyDescent="0.2">
      <c r="A352" s="32"/>
      <c r="B352" s="33"/>
      <c r="C352" s="34"/>
      <c r="D352" s="320"/>
      <c r="E352" s="34"/>
      <c r="F352" s="35"/>
      <c r="G352" s="36"/>
      <c r="H352" s="37"/>
      <c r="I352" s="321">
        <f t="shared" si="15"/>
        <v>0</v>
      </c>
      <c r="J352" s="38"/>
      <c r="K352" s="321">
        <f t="shared" si="17"/>
        <v>0</v>
      </c>
      <c r="L352" s="37">
        <f t="shared" si="16"/>
        <v>0</v>
      </c>
      <c r="M352" s="39"/>
      <c r="N352" s="39"/>
      <c r="O352" s="42"/>
    </row>
    <row r="353" spans="1:15" s="41" customFormat="1" ht="38.1" hidden="1" customHeight="1" x14ac:dyDescent="0.2">
      <c r="A353" s="32"/>
      <c r="B353" s="33"/>
      <c r="C353" s="34"/>
      <c r="D353" s="320"/>
      <c r="E353" s="34"/>
      <c r="F353" s="35"/>
      <c r="G353" s="36"/>
      <c r="H353" s="37"/>
      <c r="I353" s="321">
        <f t="shared" si="15"/>
        <v>0</v>
      </c>
      <c r="J353" s="38"/>
      <c r="K353" s="321">
        <f t="shared" si="17"/>
        <v>0</v>
      </c>
      <c r="L353" s="37">
        <f t="shared" si="16"/>
        <v>0</v>
      </c>
      <c r="M353" s="39"/>
      <c r="N353" s="39"/>
      <c r="O353" s="42"/>
    </row>
    <row r="354" spans="1:15" s="41" customFormat="1" ht="38.1" hidden="1" customHeight="1" x14ac:dyDescent="0.2">
      <c r="A354" s="32"/>
      <c r="B354" s="33"/>
      <c r="C354" s="34"/>
      <c r="D354" s="320"/>
      <c r="E354" s="34"/>
      <c r="F354" s="35"/>
      <c r="G354" s="36"/>
      <c r="H354" s="37"/>
      <c r="I354" s="321">
        <f t="shared" si="15"/>
        <v>0</v>
      </c>
      <c r="J354" s="38"/>
      <c r="K354" s="321">
        <f t="shared" si="17"/>
        <v>0</v>
      </c>
      <c r="L354" s="37">
        <f t="shared" si="16"/>
        <v>0</v>
      </c>
      <c r="M354" s="39"/>
      <c r="N354" s="39"/>
      <c r="O354" s="42"/>
    </row>
    <row r="355" spans="1:15" s="41" customFormat="1" ht="38.1" hidden="1" customHeight="1" x14ac:dyDescent="0.2">
      <c r="A355" s="32"/>
      <c r="B355" s="33"/>
      <c r="C355" s="34"/>
      <c r="D355" s="320"/>
      <c r="E355" s="34"/>
      <c r="F355" s="35"/>
      <c r="G355" s="36"/>
      <c r="H355" s="37"/>
      <c r="I355" s="321">
        <f t="shared" si="15"/>
        <v>0</v>
      </c>
      <c r="J355" s="38"/>
      <c r="K355" s="321">
        <f t="shared" si="17"/>
        <v>0</v>
      </c>
      <c r="L355" s="37">
        <f t="shared" si="16"/>
        <v>0</v>
      </c>
      <c r="M355" s="39"/>
      <c r="N355" s="39"/>
      <c r="O355" s="42"/>
    </row>
    <row r="356" spans="1:15" s="41" customFormat="1" ht="38.1" hidden="1" customHeight="1" x14ac:dyDescent="0.2">
      <c r="A356" s="32"/>
      <c r="B356" s="33"/>
      <c r="C356" s="34"/>
      <c r="D356" s="320"/>
      <c r="E356" s="34"/>
      <c r="F356" s="35"/>
      <c r="G356" s="36"/>
      <c r="H356" s="37"/>
      <c r="I356" s="321">
        <f t="shared" si="15"/>
        <v>0</v>
      </c>
      <c r="J356" s="38"/>
      <c r="K356" s="321">
        <f t="shared" si="17"/>
        <v>0</v>
      </c>
      <c r="L356" s="37">
        <f t="shared" si="16"/>
        <v>0</v>
      </c>
      <c r="M356" s="39"/>
      <c r="N356" s="39"/>
      <c r="O356" s="42"/>
    </row>
    <row r="357" spans="1:15" s="41" customFormat="1" ht="38.1" hidden="1" customHeight="1" x14ac:dyDescent="0.2">
      <c r="A357" s="32"/>
      <c r="B357" s="33"/>
      <c r="C357" s="34"/>
      <c r="D357" s="320"/>
      <c r="E357" s="34"/>
      <c r="F357" s="35"/>
      <c r="G357" s="36"/>
      <c r="H357" s="37"/>
      <c r="I357" s="321">
        <f t="shared" si="15"/>
        <v>0</v>
      </c>
      <c r="J357" s="38"/>
      <c r="K357" s="321">
        <f t="shared" si="17"/>
        <v>0</v>
      </c>
      <c r="L357" s="37">
        <f t="shared" si="16"/>
        <v>0</v>
      </c>
      <c r="M357" s="39"/>
      <c r="N357" s="39"/>
      <c r="O357" s="42"/>
    </row>
    <row r="358" spans="1:15" s="41" customFormat="1" ht="38.1" hidden="1" customHeight="1" x14ac:dyDescent="0.2">
      <c r="A358" s="32"/>
      <c r="B358" s="33"/>
      <c r="C358" s="34"/>
      <c r="D358" s="320"/>
      <c r="E358" s="34"/>
      <c r="F358" s="35"/>
      <c r="G358" s="36"/>
      <c r="H358" s="37"/>
      <c r="I358" s="321">
        <f t="shared" si="15"/>
        <v>0</v>
      </c>
      <c r="J358" s="38"/>
      <c r="K358" s="321">
        <f t="shared" si="17"/>
        <v>0</v>
      </c>
      <c r="L358" s="37">
        <f t="shared" si="16"/>
        <v>0</v>
      </c>
      <c r="M358" s="39"/>
      <c r="N358" s="39"/>
      <c r="O358" s="40"/>
    </row>
    <row r="359" spans="1:15" s="41" customFormat="1" ht="38.1" hidden="1" customHeight="1" x14ac:dyDescent="0.2">
      <c r="A359" s="32"/>
      <c r="B359" s="33"/>
      <c r="C359" s="34"/>
      <c r="D359" s="320"/>
      <c r="E359" s="34"/>
      <c r="F359" s="35"/>
      <c r="G359" s="36"/>
      <c r="H359" s="37"/>
      <c r="I359" s="321">
        <f t="shared" si="15"/>
        <v>0</v>
      </c>
      <c r="J359" s="38"/>
      <c r="K359" s="321">
        <f t="shared" si="17"/>
        <v>0</v>
      </c>
      <c r="L359" s="37">
        <f t="shared" si="16"/>
        <v>0</v>
      </c>
      <c r="M359" s="39"/>
      <c r="N359" s="39"/>
      <c r="O359" s="40"/>
    </row>
    <row r="360" spans="1:15" s="41" customFormat="1" ht="38.1" hidden="1" customHeight="1" x14ac:dyDescent="0.2">
      <c r="A360" s="32"/>
      <c r="B360" s="33"/>
      <c r="C360" s="34"/>
      <c r="D360" s="320"/>
      <c r="E360" s="34"/>
      <c r="F360" s="35"/>
      <c r="G360" s="36"/>
      <c r="H360" s="37"/>
      <c r="I360" s="321">
        <f t="shared" si="15"/>
        <v>0</v>
      </c>
      <c r="J360" s="38"/>
      <c r="K360" s="321">
        <f t="shared" si="17"/>
        <v>0</v>
      </c>
      <c r="L360" s="37">
        <f t="shared" si="16"/>
        <v>0</v>
      </c>
      <c r="M360" s="39"/>
      <c r="N360" s="39"/>
      <c r="O360" s="40"/>
    </row>
    <row r="361" spans="1:15" s="41" customFormat="1" ht="38.1" hidden="1" customHeight="1" x14ac:dyDescent="0.2">
      <c r="A361" s="32"/>
      <c r="B361" s="33"/>
      <c r="C361" s="34"/>
      <c r="D361" s="320"/>
      <c r="E361" s="34"/>
      <c r="F361" s="35"/>
      <c r="G361" s="36"/>
      <c r="H361" s="37"/>
      <c r="I361" s="321">
        <f t="shared" si="15"/>
        <v>0</v>
      </c>
      <c r="J361" s="38"/>
      <c r="K361" s="321">
        <f t="shared" si="17"/>
        <v>0</v>
      </c>
      <c r="L361" s="37">
        <f t="shared" si="16"/>
        <v>0</v>
      </c>
      <c r="M361" s="39"/>
      <c r="N361" s="39"/>
      <c r="O361" s="40"/>
    </row>
    <row r="362" spans="1:15" s="41" customFormat="1" ht="38.1" hidden="1" customHeight="1" x14ac:dyDescent="0.2">
      <c r="A362" s="32"/>
      <c r="B362" s="33"/>
      <c r="C362" s="34"/>
      <c r="D362" s="320"/>
      <c r="E362" s="34"/>
      <c r="F362" s="35"/>
      <c r="G362" s="36"/>
      <c r="H362" s="37"/>
      <c r="I362" s="321">
        <f t="shared" si="15"/>
        <v>0</v>
      </c>
      <c r="J362" s="38"/>
      <c r="K362" s="321">
        <f t="shared" si="17"/>
        <v>0</v>
      </c>
      <c r="L362" s="37">
        <f t="shared" si="16"/>
        <v>0</v>
      </c>
      <c r="M362" s="39"/>
      <c r="N362" s="39"/>
      <c r="O362" s="40"/>
    </row>
    <row r="363" spans="1:15" s="41" customFormat="1" ht="38.1" hidden="1" customHeight="1" x14ac:dyDescent="0.2">
      <c r="A363" s="32"/>
      <c r="B363" s="33"/>
      <c r="C363" s="34"/>
      <c r="D363" s="320"/>
      <c r="E363" s="34"/>
      <c r="F363" s="35"/>
      <c r="G363" s="36"/>
      <c r="H363" s="37"/>
      <c r="I363" s="321">
        <f t="shared" si="15"/>
        <v>0</v>
      </c>
      <c r="J363" s="38"/>
      <c r="K363" s="321">
        <f t="shared" si="17"/>
        <v>0</v>
      </c>
      <c r="L363" s="37">
        <f t="shared" si="16"/>
        <v>0</v>
      </c>
      <c r="M363" s="39"/>
      <c r="N363" s="39"/>
      <c r="O363" s="40"/>
    </row>
    <row r="364" spans="1:15" s="41" customFormat="1" ht="38.1" hidden="1" customHeight="1" x14ac:dyDescent="0.2">
      <c r="A364" s="32"/>
      <c r="B364" s="33"/>
      <c r="C364" s="34"/>
      <c r="D364" s="320"/>
      <c r="E364" s="34"/>
      <c r="F364" s="35"/>
      <c r="G364" s="36"/>
      <c r="H364" s="37"/>
      <c r="I364" s="321">
        <f t="shared" si="15"/>
        <v>0</v>
      </c>
      <c r="J364" s="38"/>
      <c r="K364" s="321">
        <f t="shared" si="17"/>
        <v>0</v>
      </c>
      <c r="L364" s="37">
        <f t="shared" si="16"/>
        <v>0</v>
      </c>
      <c r="M364" s="39"/>
      <c r="N364" s="39"/>
      <c r="O364" s="40"/>
    </row>
    <row r="365" spans="1:15" s="41" customFormat="1" ht="38.1" hidden="1" customHeight="1" x14ac:dyDescent="0.2">
      <c r="A365" s="32"/>
      <c r="B365" s="33"/>
      <c r="C365" s="34"/>
      <c r="D365" s="320"/>
      <c r="E365" s="34"/>
      <c r="F365" s="35"/>
      <c r="G365" s="36"/>
      <c r="H365" s="37"/>
      <c r="I365" s="321">
        <f t="shared" si="15"/>
        <v>0</v>
      </c>
      <c r="J365" s="38"/>
      <c r="K365" s="321">
        <f t="shared" si="17"/>
        <v>0</v>
      </c>
      <c r="L365" s="37">
        <f t="shared" si="16"/>
        <v>0</v>
      </c>
      <c r="M365" s="39"/>
      <c r="N365" s="39"/>
      <c r="O365" s="40"/>
    </row>
    <row r="366" spans="1:15" s="41" customFormat="1" ht="38.1" hidden="1" customHeight="1" x14ac:dyDescent="0.2">
      <c r="A366" s="32"/>
      <c r="B366" s="33"/>
      <c r="C366" s="34"/>
      <c r="D366" s="320"/>
      <c r="E366" s="34"/>
      <c r="F366" s="35"/>
      <c r="G366" s="36"/>
      <c r="H366" s="37"/>
      <c r="I366" s="321">
        <f t="shared" si="15"/>
        <v>0</v>
      </c>
      <c r="J366" s="38"/>
      <c r="K366" s="321">
        <f t="shared" si="17"/>
        <v>0</v>
      </c>
      <c r="L366" s="37">
        <f t="shared" si="16"/>
        <v>0</v>
      </c>
      <c r="M366" s="39"/>
      <c r="N366" s="39"/>
      <c r="O366" s="42"/>
    </row>
    <row r="367" spans="1:15" s="41" customFormat="1" ht="38.1" hidden="1" customHeight="1" x14ac:dyDescent="0.2">
      <c r="A367" s="32"/>
      <c r="B367" s="33"/>
      <c r="C367" s="34"/>
      <c r="D367" s="320"/>
      <c r="E367" s="34"/>
      <c r="F367" s="35"/>
      <c r="G367" s="36"/>
      <c r="H367" s="37"/>
      <c r="I367" s="321">
        <f t="shared" si="15"/>
        <v>0</v>
      </c>
      <c r="J367" s="38"/>
      <c r="K367" s="321">
        <f t="shared" si="17"/>
        <v>0</v>
      </c>
      <c r="L367" s="37">
        <f t="shared" si="16"/>
        <v>0</v>
      </c>
      <c r="M367" s="39"/>
      <c r="N367" s="39"/>
      <c r="O367" s="40"/>
    </row>
    <row r="368" spans="1:15" s="41" customFormat="1" ht="38.1" hidden="1" customHeight="1" x14ac:dyDescent="0.2">
      <c r="A368" s="32"/>
      <c r="B368" s="33"/>
      <c r="C368" s="34"/>
      <c r="D368" s="320"/>
      <c r="E368" s="34"/>
      <c r="F368" s="35"/>
      <c r="G368" s="36"/>
      <c r="H368" s="37"/>
      <c r="I368" s="321">
        <f t="shared" si="15"/>
        <v>0</v>
      </c>
      <c r="J368" s="38"/>
      <c r="K368" s="321">
        <f t="shared" si="17"/>
        <v>0</v>
      </c>
      <c r="L368" s="37">
        <f t="shared" si="16"/>
        <v>0</v>
      </c>
      <c r="M368" s="39"/>
      <c r="N368" s="39"/>
      <c r="O368" s="40"/>
    </row>
    <row r="369" spans="1:15" s="41" customFormat="1" ht="38.1" hidden="1" customHeight="1" x14ac:dyDescent="0.2">
      <c r="A369" s="32"/>
      <c r="B369" s="33"/>
      <c r="C369" s="34"/>
      <c r="D369" s="320"/>
      <c r="E369" s="34"/>
      <c r="F369" s="35"/>
      <c r="G369" s="36"/>
      <c r="H369" s="37"/>
      <c r="I369" s="321">
        <f t="shared" si="15"/>
        <v>0</v>
      </c>
      <c r="J369" s="38"/>
      <c r="K369" s="321">
        <f t="shared" si="17"/>
        <v>0</v>
      </c>
      <c r="L369" s="37">
        <f t="shared" si="16"/>
        <v>0</v>
      </c>
      <c r="M369" s="39"/>
      <c r="N369" s="39"/>
      <c r="O369" s="42"/>
    </row>
    <row r="370" spans="1:15" s="41" customFormat="1" ht="38.1" hidden="1" customHeight="1" x14ac:dyDescent="0.2">
      <c r="A370" s="32"/>
      <c r="B370" s="33"/>
      <c r="C370" s="34"/>
      <c r="D370" s="320"/>
      <c r="E370" s="34"/>
      <c r="F370" s="35"/>
      <c r="G370" s="36"/>
      <c r="H370" s="37"/>
      <c r="I370" s="321">
        <f t="shared" si="15"/>
        <v>0</v>
      </c>
      <c r="J370" s="38"/>
      <c r="K370" s="321">
        <f t="shared" si="17"/>
        <v>0</v>
      </c>
      <c r="L370" s="37">
        <f t="shared" si="16"/>
        <v>0</v>
      </c>
      <c r="M370" s="39"/>
      <c r="N370" s="39"/>
      <c r="O370" s="42"/>
    </row>
    <row r="371" spans="1:15" s="41" customFormat="1" ht="38.1" hidden="1" customHeight="1" x14ac:dyDescent="0.2">
      <c r="A371" s="32"/>
      <c r="B371" s="33"/>
      <c r="C371" s="34"/>
      <c r="D371" s="320"/>
      <c r="E371" s="34"/>
      <c r="F371" s="35"/>
      <c r="G371" s="36"/>
      <c r="H371" s="37"/>
      <c r="I371" s="321">
        <f t="shared" si="15"/>
        <v>0</v>
      </c>
      <c r="J371" s="38"/>
      <c r="K371" s="321">
        <f t="shared" si="17"/>
        <v>0</v>
      </c>
      <c r="L371" s="37">
        <f t="shared" si="16"/>
        <v>0</v>
      </c>
      <c r="M371" s="39"/>
      <c r="N371" s="39"/>
      <c r="O371" s="40"/>
    </row>
    <row r="372" spans="1:15" s="41" customFormat="1" ht="38.1" hidden="1" customHeight="1" x14ac:dyDescent="0.2">
      <c r="A372" s="32"/>
      <c r="B372" s="33"/>
      <c r="C372" s="34"/>
      <c r="D372" s="320"/>
      <c r="E372" s="34"/>
      <c r="F372" s="35"/>
      <c r="G372" s="36"/>
      <c r="H372" s="37"/>
      <c r="I372" s="321">
        <f t="shared" si="15"/>
        <v>0</v>
      </c>
      <c r="J372" s="38"/>
      <c r="K372" s="321">
        <f t="shared" si="17"/>
        <v>0</v>
      </c>
      <c r="L372" s="37">
        <f t="shared" si="16"/>
        <v>0</v>
      </c>
      <c r="M372" s="39"/>
      <c r="N372" s="39"/>
      <c r="O372" s="40"/>
    </row>
    <row r="373" spans="1:15" s="41" customFormat="1" ht="38.1" hidden="1" customHeight="1" x14ac:dyDescent="0.2">
      <c r="A373" s="32"/>
      <c r="B373" s="33"/>
      <c r="C373" s="34"/>
      <c r="D373" s="320"/>
      <c r="E373" s="34"/>
      <c r="F373" s="35"/>
      <c r="G373" s="36"/>
      <c r="H373" s="37"/>
      <c r="I373" s="321">
        <f t="shared" si="15"/>
        <v>0</v>
      </c>
      <c r="J373" s="38"/>
      <c r="K373" s="321">
        <f t="shared" si="17"/>
        <v>0</v>
      </c>
      <c r="L373" s="37">
        <f t="shared" si="16"/>
        <v>0</v>
      </c>
      <c r="M373" s="39"/>
      <c r="N373" s="39"/>
      <c r="O373" s="40"/>
    </row>
    <row r="374" spans="1:15" s="41" customFormat="1" ht="38.1" hidden="1" customHeight="1" x14ac:dyDescent="0.2">
      <c r="A374" s="32"/>
      <c r="B374" s="33"/>
      <c r="C374" s="34"/>
      <c r="D374" s="320"/>
      <c r="E374" s="34"/>
      <c r="F374" s="35"/>
      <c r="G374" s="36"/>
      <c r="H374" s="37"/>
      <c r="I374" s="321">
        <f t="shared" si="15"/>
        <v>0</v>
      </c>
      <c r="J374" s="38"/>
      <c r="K374" s="321">
        <f t="shared" si="17"/>
        <v>0</v>
      </c>
      <c r="L374" s="37">
        <f t="shared" si="16"/>
        <v>0</v>
      </c>
      <c r="M374" s="39"/>
      <c r="N374" s="39"/>
      <c r="O374" s="40"/>
    </row>
    <row r="375" spans="1:15" s="41" customFormat="1" ht="38.1" hidden="1" customHeight="1" x14ac:dyDescent="0.2">
      <c r="A375" s="32"/>
      <c r="B375" s="33"/>
      <c r="C375" s="34"/>
      <c r="D375" s="320"/>
      <c r="E375" s="34"/>
      <c r="F375" s="35"/>
      <c r="G375" s="36"/>
      <c r="H375" s="37"/>
      <c r="I375" s="321">
        <f t="shared" si="15"/>
        <v>0</v>
      </c>
      <c r="J375" s="38"/>
      <c r="K375" s="321">
        <f t="shared" si="17"/>
        <v>0</v>
      </c>
      <c r="L375" s="37">
        <f t="shared" si="16"/>
        <v>0</v>
      </c>
      <c r="M375" s="39"/>
      <c r="N375" s="39"/>
      <c r="O375" s="40"/>
    </row>
    <row r="376" spans="1:15" s="41" customFormat="1" ht="38.1" hidden="1" customHeight="1" x14ac:dyDescent="0.2">
      <c r="A376" s="32"/>
      <c r="B376" s="33"/>
      <c r="C376" s="34"/>
      <c r="D376" s="320"/>
      <c r="E376" s="34"/>
      <c r="F376" s="35"/>
      <c r="G376" s="36"/>
      <c r="H376" s="37"/>
      <c r="I376" s="321">
        <f t="shared" si="15"/>
        <v>0</v>
      </c>
      <c r="J376" s="38"/>
      <c r="K376" s="321">
        <f t="shared" si="17"/>
        <v>0</v>
      </c>
      <c r="L376" s="37">
        <f t="shared" si="16"/>
        <v>0</v>
      </c>
      <c r="M376" s="39"/>
      <c r="N376" s="39"/>
      <c r="O376" s="40"/>
    </row>
    <row r="377" spans="1:15" s="41" customFormat="1" ht="38.1" hidden="1" customHeight="1" x14ac:dyDescent="0.2">
      <c r="A377" s="32"/>
      <c r="B377" s="33"/>
      <c r="C377" s="34"/>
      <c r="D377" s="320"/>
      <c r="E377" s="34"/>
      <c r="F377" s="35"/>
      <c r="G377" s="36"/>
      <c r="H377" s="37"/>
      <c r="I377" s="321">
        <f t="shared" si="15"/>
        <v>0</v>
      </c>
      <c r="J377" s="38"/>
      <c r="K377" s="321">
        <f>I377*(100%+J377)</f>
        <v>0</v>
      </c>
      <c r="L377" s="37">
        <f t="shared" si="16"/>
        <v>0</v>
      </c>
      <c r="M377" s="39"/>
      <c r="N377" s="39"/>
      <c r="O377" s="40"/>
    </row>
    <row r="378" spans="1:15" s="41" customFormat="1" ht="38.1" hidden="1" customHeight="1" x14ac:dyDescent="0.2">
      <c r="A378" s="32"/>
      <c r="B378" s="33"/>
      <c r="C378" s="34"/>
      <c r="D378" s="320"/>
      <c r="E378" s="34"/>
      <c r="F378" s="35"/>
      <c r="G378" s="36"/>
      <c r="H378" s="37"/>
      <c r="I378" s="321">
        <f t="shared" si="15"/>
        <v>0</v>
      </c>
      <c r="J378" s="38"/>
      <c r="K378" s="321">
        <f>I378*(100%+J378)</f>
        <v>0</v>
      </c>
      <c r="L378" s="37">
        <f t="shared" si="16"/>
        <v>0</v>
      </c>
      <c r="M378" s="39"/>
      <c r="N378" s="39"/>
      <c r="O378" s="40"/>
    </row>
    <row r="379" spans="1:15" s="41" customFormat="1" ht="38.1" hidden="1" customHeight="1" x14ac:dyDescent="0.2">
      <c r="A379" s="32"/>
      <c r="B379" s="33"/>
      <c r="C379" s="34"/>
      <c r="D379" s="320"/>
      <c r="E379" s="34"/>
      <c r="F379" s="35"/>
      <c r="G379" s="36"/>
      <c r="H379" s="37"/>
      <c r="I379" s="321">
        <f t="shared" si="15"/>
        <v>0</v>
      </c>
      <c r="J379" s="38"/>
      <c r="K379" s="321">
        <f>I379*(100%+J379)</f>
        <v>0</v>
      </c>
      <c r="L379" s="37">
        <f t="shared" si="16"/>
        <v>0</v>
      </c>
      <c r="M379" s="39"/>
      <c r="N379" s="39"/>
      <c r="O379" s="40"/>
    </row>
    <row r="380" spans="1:15" s="41" customFormat="1" ht="38.1" hidden="1" customHeight="1" x14ac:dyDescent="0.2">
      <c r="A380" s="32"/>
      <c r="B380" s="33"/>
      <c r="C380" s="34"/>
      <c r="D380" s="320"/>
      <c r="E380" s="34"/>
      <c r="F380" s="35"/>
      <c r="G380" s="36"/>
      <c r="H380" s="37"/>
      <c r="I380" s="321">
        <f t="shared" si="15"/>
        <v>0</v>
      </c>
      <c r="J380" s="38"/>
      <c r="K380" s="321">
        <f>I380*(100%+J380)</f>
        <v>0</v>
      </c>
      <c r="L380" s="37">
        <f t="shared" si="16"/>
        <v>0</v>
      </c>
      <c r="M380" s="39"/>
      <c r="N380" s="39"/>
      <c r="O380" s="40"/>
    </row>
    <row r="381" spans="1:15" s="41" customFormat="1" ht="38.1" hidden="1" customHeight="1" x14ac:dyDescent="0.2">
      <c r="A381" s="32"/>
      <c r="B381" s="33"/>
      <c r="C381" s="34"/>
      <c r="D381" s="320"/>
      <c r="E381" s="34"/>
      <c r="F381" s="35"/>
      <c r="G381" s="36"/>
      <c r="H381" s="37"/>
      <c r="I381" s="321">
        <f t="shared" si="15"/>
        <v>0</v>
      </c>
      <c r="J381" s="38"/>
      <c r="K381" s="321">
        <f t="shared" ref="K381:K390" si="18">I381*(1+J381)</f>
        <v>0</v>
      </c>
      <c r="L381" s="37">
        <f t="shared" si="16"/>
        <v>0</v>
      </c>
      <c r="M381" s="39"/>
      <c r="N381" s="39"/>
      <c r="O381" s="40"/>
    </row>
    <row r="382" spans="1:15" s="41" customFormat="1" ht="38.1" hidden="1" customHeight="1" x14ac:dyDescent="0.2">
      <c r="A382" s="32"/>
      <c r="B382" s="33"/>
      <c r="C382" s="34"/>
      <c r="D382" s="320"/>
      <c r="E382" s="34"/>
      <c r="F382" s="35"/>
      <c r="G382" s="36"/>
      <c r="H382" s="37"/>
      <c r="I382" s="321">
        <f t="shared" si="15"/>
        <v>0</v>
      </c>
      <c r="J382" s="38"/>
      <c r="K382" s="321">
        <f t="shared" si="18"/>
        <v>0</v>
      </c>
      <c r="L382" s="37">
        <f t="shared" si="16"/>
        <v>0</v>
      </c>
      <c r="M382" s="39"/>
      <c r="N382" s="39"/>
      <c r="O382" s="40"/>
    </row>
    <row r="383" spans="1:15" s="41" customFormat="1" ht="38.1" hidden="1" customHeight="1" x14ac:dyDescent="0.2">
      <c r="A383" s="32"/>
      <c r="B383" s="33"/>
      <c r="C383" s="34"/>
      <c r="D383" s="320"/>
      <c r="E383" s="34"/>
      <c r="F383" s="35"/>
      <c r="G383" s="36"/>
      <c r="H383" s="37"/>
      <c r="I383" s="321">
        <f t="shared" si="15"/>
        <v>0</v>
      </c>
      <c r="J383" s="38"/>
      <c r="K383" s="321">
        <f t="shared" si="18"/>
        <v>0</v>
      </c>
      <c r="L383" s="37">
        <f t="shared" si="16"/>
        <v>0</v>
      </c>
      <c r="M383" s="39"/>
      <c r="N383" s="39"/>
      <c r="O383" s="40"/>
    </row>
    <row r="384" spans="1:15" s="41" customFormat="1" ht="38.1" hidden="1" customHeight="1" x14ac:dyDescent="0.2">
      <c r="A384" s="32"/>
      <c r="B384" s="33"/>
      <c r="C384" s="34"/>
      <c r="D384" s="320"/>
      <c r="E384" s="34"/>
      <c r="F384" s="35"/>
      <c r="G384" s="36"/>
      <c r="H384" s="37"/>
      <c r="I384" s="321">
        <f t="shared" si="15"/>
        <v>0</v>
      </c>
      <c r="J384" s="38"/>
      <c r="K384" s="321">
        <f t="shared" si="18"/>
        <v>0</v>
      </c>
      <c r="L384" s="37">
        <f t="shared" si="16"/>
        <v>0</v>
      </c>
      <c r="M384" s="39"/>
      <c r="N384" s="39"/>
      <c r="O384" s="40"/>
    </row>
    <row r="385" spans="1:15" s="41" customFormat="1" ht="38.1" hidden="1" customHeight="1" x14ac:dyDescent="0.2">
      <c r="A385" s="32"/>
      <c r="B385" s="33"/>
      <c r="C385" s="34"/>
      <c r="D385" s="320"/>
      <c r="E385" s="34"/>
      <c r="F385" s="35"/>
      <c r="G385" s="36"/>
      <c r="H385" s="37"/>
      <c r="I385" s="321">
        <f t="shared" si="15"/>
        <v>0</v>
      </c>
      <c r="J385" s="38"/>
      <c r="K385" s="321">
        <f t="shared" si="18"/>
        <v>0</v>
      </c>
      <c r="L385" s="37">
        <f t="shared" si="16"/>
        <v>0</v>
      </c>
      <c r="M385" s="39"/>
      <c r="N385" s="39"/>
      <c r="O385" s="40"/>
    </row>
    <row r="386" spans="1:15" s="41" customFormat="1" ht="38.1" hidden="1" customHeight="1" x14ac:dyDescent="0.2">
      <c r="A386" s="32"/>
      <c r="B386" s="33"/>
      <c r="C386" s="34"/>
      <c r="D386" s="320"/>
      <c r="E386" s="34"/>
      <c r="F386" s="35"/>
      <c r="G386" s="36"/>
      <c r="H386" s="37"/>
      <c r="I386" s="321">
        <f t="shared" si="15"/>
        <v>0</v>
      </c>
      <c r="J386" s="38"/>
      <c r="K386" s="321">
        <f t="shared" si="18"/>
        <v>0</v>
      </c>
      <c r="L386" s="37">
        <f t="shared" si="16"/>
        <v>0</v>
      </c>
      <c r="M386" s="39"/>
      <c r="N386" s="39"/>
      <c r="O386" s="40"/>
    </row>
    <row r="387" spans="1:15" s="41" customFormat="1" ht="38.1" hidden="1" customHeight="1" x14ac:dyDescent="0.2">
      <c r="A387" s="32"/>
      <c r="B387" s="33"/>
      <c r="C387" s="34"/>
      <c r="D387" s="320"/>
      <c r="E387" s="34"/>
      <c r="F387" s="35"/>
      <c r="G387" s="36"/>
      <c r="H387" s="37"/>
      <c r="I387" s="321">
        <f t="shared" si="15"/>
        <v>0</v>
      </c>
      <c r="J387" s="38"/>
      <c r="K387" s="321">
        <f t="shared" si="18"/>
        <v>0</v>
      </c>
      <c r="L387" s="37">
        <f t="shared" si="16"/>
        <v>0</v>
      </c>
      <c r="M387" s="39"/>
      <c r="N387" s="39"/>
      <c r="O387" s="42"/>
    </row>
    <row r="388" spans="1:15" s="41" customFormat="1" ht="38.1" hidden="1" customHeight="1" x14ac:dyDescent="0.2">
      <c r="A388" s="32"/>
      <c r="B388" s="33"/>
      <c r="C388" s="34"/>
      <c r="D388" s="320"/>
      <c r="E388" s="34"/>
      <c r="F388" s="35"/>
      <c r="G388" s="36"/>
      <c r="H388" s="37"/>
      <c r="I388" s="321">
        <f t="shared" si="15"/>
        <v>0</v>
      </c>
      <c r="J388" s="38"/>
      <c r="K388" s="321">
        <f t="shared" si="18"/>
        <v>0</v>
      </c>
      <c r="L388" s="37">
        <f t="shared" si="16"/>
        <v>0</v>
      </c>
      <c r="M388" s="39"/>
      <c r="N388" s="39"/>
      <c r="O388" s="40"/>
    </row>
    <row r="389" spans="1:15" s="41" customFormat="1" ht="38.1" hidden="1" customHeight="1" x14ac:dyDescent="0.2">
      <c r="A389" s="32"/>
      <c r="B389" s="33"/>
      <c r="C389" s="34"/>
      <c r="D389" s="320"/>
      <c r="E389" s="34"/>
      <c r="F389" s="35"/>
      <c r="G389" s="36"/>
      <c r="H389" s="37"/>
      <c r="I389" s="321">
        <f t="shared" si="15"/>
        <v>0</v>
      </c>
      <c r="J389" s="38"/>
      <c r="K389" s="321">
        <f t="shared" si="18"/>
        <v>0</v>
      </c>
      <c r="L389" s="37">
        <f t="shared" si="16"/>
        <v>0</v>
      </c>
      <c r="M389" s="39"/>
      <c r="N389" s="39"/>
      <c r="O389" s="40"/>
    </row>
    <row r="390" spans="1:15" s="41" customFormat="1" ht="38.1" hidden="1" customHeight="1" x14ac:dyDescent="0.2">
      <c r="A390" s="32"/>
      <c r="B390" s="33"/>
      <c r="C390" s="34"/>
      <c r="D390" s="320"/>
      <c r="E390" s="34"/>
      <c r="F390" s="35"/>
      <c r="G390" s="36"/>
      <c r="H390" s="37"/>
      <c r="I390" s="321">
        <f t="shared" ref="I390:I418" si="19">G390*H390</f>
        <v>0</v>
      </c>
      <c r="J390" s="38"/>
      <c r="K390" s="321">
        <f t="shared" si="18"/>
        <v>0</v>
      </c>
      <c r="L390" s="37">
        <f t="shared" ref="L390:L418" si="20">+I390</f>
        <v>0</v>
      </c>
      <c r="M390" s="39"/>
      <c r="N390" s="39"/>
      <c r="O390" s="42"/>
    </row>
    <row r="391" spans="1:15" s="41" customFormat="1" ht="38.1" hidden="1" customHeight="1" x14ac:dyDescent="0.2">
      <c r="A391" s="32"/>
      <c r="B391" s="33"/>
      <c r="C391" s="34"/>
      <c r="D391" s="320"/>
      <c r="E391" s="34"/>
      <c r="F391" s="35"/>
      <c r="G391" s="36"/>
      <c r="H391" s="37"/>
      <c r="I391" s="321">
        <f t="shared" si="19"/>
        <v>0</v>
      </c>
      <c r="J391" s="38"/>
      <c r="K391" s="321">
        <f>I391*(100%+J391)</f>
        <v>0</v>
      </c>
      <c r="L391" s="37">
        <f t="shared" si="20"/>
        <v>0</v>
      </c>
      <c r="M391" s="39"/>
      <c r="N391" s="39"/>
      <c r="O391" s="40"/>
    </row>
    <row r="392" spans="1:15" s="41" customFormat="1" ht="38.1" hidden="1" customHeight="1" x14ac:dyDescent="0.2">
      <c r="A392" s="32"/>
      <c r="B392" s="33"/>
      <c r="C392" s="34"/>
      <c r="D392" s="320"/>
      <c r="E392" s="34"/>
      <c r="F392" s="35"/>
      <c r="G392" s="36"/>
      <c r="H392" s="37"/>
      <c r="I392" s="321">
        <f t="shared" si="19"/>
        <v>0</v>
      </c>
      <c r="J392" s="38"/>
      <c r="K392" s="321">
        <f t="shared" ref="K392:K407" si="21">I392*(1+J392)</f>
        <v>0</v>
      </c>
      <c r="L392" s="37">
        <f t="shared" si="20"/>
        <v>0</v>
      </c>
      <c r="M392" s="39"/>
      <c r="N392" s="39"/>
      <c r="O392" s="42"/>
    </row>
    <row r="393" spans="1:15" s="41" customFormat="1" ht="38.1" hidden="1" customHeight="1" x14ac:dyDescent="0.2">
      <c r="A393" s="32"/>
      <c r="B393" s="33"/>
      <c r="C393" s="34"/>
      <c r="D393" s="320"/>
      <c r="E393" s="34"/>
      <c r="F393" s="35"/>
      <c r="G393" s="36"/>
      <c r="H393" s="37"/>
      <c r="I393" s="321">
        <f t="shared" si="19"/>
        <v>0</v>
      </c>
      <c r="J393" s="38"/>
      <c r="K393" s="321">
        <f t="shared" si="21"/>
        <v>0</v>
      </c>
      <c r="L393" s="37">
        <f t="shared" si="20"/>
        <v>0</v>
      </c>
      <c r="M393" s="39"/>
      <c r="N393" s="39"/>
      <c r="O393" s="42"/>
    </row>
    <row r="394" spans="1:15" s="41" customFormat="1" ht="38.1" hidden="1" customHeight="1" x14ac:dyDescent="0.2">
      <c r="A394" s="32"/>
      <c r="B394" s="33"/>
      <c r="C394" s="34"/>
      <c r="D394" s="320"/>
      <c r="E394" s="34"/>
      <c r="F394" s="35"/>
      <c r="G394" s="36"/>
      <c r="H394" s="37"/>
      <c r="I394" s="321">
        <f t="shared" si="19"/>
        <v>0</v>
      </c>
      <c r="J394" s="38"/>
      <c r="K394" s="321">
        <f t="shared" si="21"/>
        <v>0</v>
      </c>
      <c r="L394" s="37">
        <f t="shared" si="20"/>
        <v>0</v>
      </c>
      <c r="M394" s="39"/>
      <c r="N394" s="39"/>
      <c r="O394" s="40"/>
    </row>
    <row r="395" spans="1:15" s="41" customFormat="1" ht="38.1" hidden="1" customHeight="1" x14ac:dyDescent="0.2">
      <c r="A395" s="32"/>
      <c r="B395" s="33"/>
      <c r="C395" s="34"/>
      <c r="D395" s="320"/>
      <c r="E395" s="34"/>
      <c r="F395" s="35"/>
      <c r="G395" s="36"/>
      <c r="H395" s="37"/>
      <c r="I395" s="321">
        <f t="shared" si="19"/>
        <v>0</v>
      </c>
      <c r="J395" s="38"/>
      <c r="K395" s="321">
        <f t="shared" si="21"/>
        <v>0</v>
      </c>
      <c r="L395" s="37">
        <f t="shared" si="20"/>
        <v>0</v>
      </c>
      <c r="M395" s="39"/>
      <c r="N395" s="39"/>
      <c r="O395" s="40"/>
    </row>
    <row r="396" spans="1:15" s="41" customFormat="1" ht="38.1" hidden="1" customHeight="1" x14ac:dyDescent="0.2">
      <c r="A396" s="32"/>
      <c r="B396" s="33"/>
      <c r="C396" s="34"/>
      <c r="D396" s="320"/>
      <c r="E396" s="34"/>
      <c r="F396" s="35"/>
      <c r="G396" s="36"/>
      <c r="H396" s="37"/>
      <c r="I396" s="321">
        <f t="shared" si="19"/>
        <v>0</v>
      </c>
      <c r="J396" s="38"/>
      <c r="K396" s="321">
        <f t="shared" si="21"/>
        <v>0</v>
      </c>
      <c r="L396" s="37">
        <f t="shared" si="20"/>
        <v>0</v>
      </c>
      <c r="M396" s="39"/>
      <c r="N396" s="39"/>
      <c r="O396" s="40"/>
    </row>
    <row r="397" spans="1:15" s="41" customFormat="1" ht="38.1" hidden="1" customHeight="1" x14ac:dyDescent="0.2">
      <c r="A397" s="32"/>
      <c r="B397" s="33"/>
      <c r="C397" s="34"/>
      <c r="D397" s="320"/>
      <c r="E397" s="34"/>
      <c r="F397" s="35"/>
      <c r="G397" s="36"/>
      <c r="H397" s="37"/>
      <c r="I397" s="321">
        <f t="shared" si="19"/>
        <v>0</v>
      </c>
      <c r="J397" s="38"/>
      <c r="K397" s="321">
        <f t="shared" si="21"/>
        <v>0</v>
      </c>
      <c r="L397" s="37">
        <f t="shared" si="20"/>
        <v>0</v>
      </c>
      <c r="M397" s="39"/>
      <c r="N397" s="39"/>
      <c r="O397" s="40"/>
    </row>
    <row r="398" spans="1:15" s="41" customFormat="1" ht="38.1" hidden="1" customHeight="1" x14ac:dyDescent="0.2">
      <c r="A398" s="32"/>
      <c r="B398" s="33"/>
      <c r="C398" s="34"/>
      <c r="D398" s="320"/>
      <c r="E398" s="34"/>
      <c r="F398" s="35"/>
      <c r="G398" s="36"/>
      <c r="H398" s="37"/>
      <c r="I398" s="321">
        <f t="shared" si="19"/>
        <v>0</v>
      </c>
      <c r="J398" s="38"/>
      <c r="K398" s="321">
        <f t="shared" si="21"/>
        <v>0</v>
      </c>
      <c r="L398" s="37">
        <f t="shared" si="20"/>
        <v>0</v>
      </c>
      <c r="M398" s="39"/>
      <c r="N398" s="39"/>
      <c r="O398" s="40"/>
    </row>
    <row r="399" spans="1:15" s="41" customFormat="1" ht="38.1" hidden="1" customHeight="1" x14ac:dyDescent="0.2">
      <c r="A399" s="32"/>
      <c r="B399" s="33"/>
      <c r="C399" s="34"/>
      <c r="D399" s="320"/>
      <c r="E399" s="34"/>
      <c r="F399" s="35"/>
      <c r="G399" s="36"/>
      <c r="H399" s="37"/>
      <c r="I399" s="321">
        <f t="shared" si="19"/>
        <v>0</v>
      </c>
      <c r="J399" s="38"/>
      <c r="K399" s="321">
        <f t="shared" si="21"/>
        <v>0</v>
      </c>
      <c r="L399" s="37">
        <f t="shared" si="20"/>
        <v>0</v>
      </c>
      <c r="M399" s="39"/>
      <c r="N399" s="39"/>
      <c r="O399" s="40"/>
    </row>
    <row r="400" spans="1:15" s="41" customFormat="1" ht="38.1" hidden="1" customHeight="1" x14ac:dyDescent="0.2">
      <c r="A400" s="32"/>
      <c r="B400" s="33"/>
      <c r="C400" s="34"/>
      <c r="D400" s="320"/>
      <c r="E400" s="34"/>
      <c r="F400" s="35"/>
      <c r="G400" s="36"/>
      <c r="H400" s="37"/>
      <c r="I400" s="321">
        <f t="shared" si="19"/>
        <v>0</v>
      </c>
      <c r="J400" s="38"/>
      <c r="K400" s="321">
        <f t="shared" si="21"/>
        <v>0</v>
      </c>
      <c r="L400" s="37">
        <f t="shared" si="20"/>
        <v>0</v>
      </c>
      <c r="M400" s="39"/>
      <c r="N400" s="39"/>
      <c r="O400" s="40"/>
    </row>
    <row r="401" spans="1:15" s="41" customFormat="1" ht="38.1" hidden="1" customHeight="1" x14ac:dyDescent="0.2">
      <c r="A401" s="32"/>
      <c r="B401" s="33"/>
      <c r="C401" s="34"/>
      <c r="D401" s="320"/>
      <c r="E401" s="34"/>
      <c r="F401" s="35"/>
      <c r="G401" s="36"/>
      <c r="H401" s="37"/>
      <c r="I401" s="321">
        <f t="shared" si="19"/>
        <v>0</v>
      </c>
      <c r="J401" s="38"/>
      <c r="K401" s="321">
        <f t="shared" si="21"/>
        <v>0</v>
      </c>
      <c r="L401" s="37">
        <f t="shared" si="20"/>
        <v>0</v>
      </c>
      <c r="M401" s="39"/>
      <c r="N401" s="39"/>
      <c r="O401" s="40"/>
    </row>
    <row r="402" spans="1:15" s="41" customFormat="1" ht="38.1" hidden="1" customHeight="1" x14ac:dyDescent="0.2">
      <c r="A402" s="32"/>
      <c r="B402" s="33"/>
      <c r="C402" s="34"/>
      <c r="D402" s="320"/>
      <c r="E402" s="34"/>
      <c r="F402" s="35"/>
      <c r="G402" s="36"/>
      <c r="H402" s="37"/>
      <c r="I402" s="321">
        <f t="shared" si="19"/>
        <v>0</v>
      </c>
      <c r="J402" s="38"/>
      <c r="K402" s="321">
        <f t="shared" si="21"/>
        <v>0</v>
      </c>
      <c r="L402" s="37">
        <f t="shared" si="20"/>
        <v>0</v>
      </c>
      <c r="M402" s="39"/>
      <c r="N402" s="39"/>
      <c r="O402" s="40"/>
    </row>
    <row r="403" spans="1:15" s="41" customFormat="1" ht="38.1" hidden="1" customHeight="1" x14ac:dyDescent="0.2">
      <c r="A403" s="32"/>
      <c r="B403" s="33"/>
      <c r="C403" s="34"/>
      <c r="D403" s="320"/>
      <c r="E403" s="34"/>
      <c r="F403" s="35"/>
      <c r="G403" s="36"/>
      <c r="H403" s="37"/>
      <c r="I403" s="321">
        <f t="shared" si="19"/>
        <v>0</v>
      </c>
      <c r="J403" s="38"/>
      <c r="K403" s="321">
        <f t="shared" si="21"/>
        <v>0</v>
      </c>
      <c r="L403" s="37">
        <f t="shared" si="20"/>
        <v>0</v>
      </c>
      <c r="M403" s="39"/>
      <c r="N403" s="39"/>
      <c r="O403" s="40"/>
    </row>
    <row r="404" spans="1:15" s="41" customFormat="1" ht="38.1" hidden="1" customHeight="1" x14ac:dyDescent="0.2">
      <c r="A404" s="32"/>
      <c r="B404" s="33"/>
      <c r="C404" s="34"/>
      <c r="D404" s="320"/>
      <c r="E404" s="34"/>
      <c r="F404" s="35"/>
      <c r="G404" s="36"/>
      <c r="H404" s="37"/>
      <c r="I404" s="321">
        <f t="shared" si="19"/>
        <v>0</v>
      </c>
      <c r="J404" s="38"/>
      <c r="K404" s="321">
        <f t="shared" si="21"/>
        <v>0</v>
      </c>
      <c r="L404" s="37">
        <f t="shared" si="20"/>
        <v>0</v>
      </c>
      <c r="M404" s="39"/>
      <c r="N404" s="39"/>
      <c r="O404" s="40"/>
    </row>
    <row r="405" spans="1:15" s="41" customFormat="1" ht="38.1" hidden="1" customHeight="1" x14ac:dyDescent="0.2">
      <c r="A405" s="32"/>
      <c r="B405" s="33"/>
      <c r="C405" s="34"/>
      <c r="D405" s="320"/>
      <c r="E405" s="34"/>
      <c r="F405" s="35"/>
      <c r="G405" s="36"/>
      <c r="H405" s="37"/>
      <c r="I405" s="321">
        <f t="shared" si="19"/>
        <v>0</v>
      </c>
      <c r="J405" s="38"/>
      <c r="K405" s="321">
        <f t="shared" si="21"/>
        <v>0</v>
      </c>
      <c r="L405" s="37">
        <f t="shared" si="20"/>
        <v>0</v>
      </c>
      <c r="M405" s="39"/>
      <c r="N405" s="39"/>
      <c r="O405" s="40"/>
    </row>
    <row r="406" spans="1:15" s="41" customFormat="1" ht="38.1" hidden="1" customHeight="1" x14ac:dyDescent="0.2">
      <c r="A406" s="32"/>
      <c r="B406" s="33"/>
      <c r="C406" s="34"/>
      <c r="D406" s="320"/>
      <c r="E406" s="34"/>
      <c r="F406" s="35"/>
      <c r="G406" s="36"/>
      <c r="H406" s="37"/>
      <c r="I406" s="321">
        <f t="shared" si="19"/>
        <v>0</v>
      </c>
      <c r="J406" s="38"/>
      <c r="K406" s="321">
        <f t="shared" si="21"/>
        <v>0</v>
      </c>
      <c r="L406" s="37">
        <f t="shared" si="20"/>
        <v>0</v>
      </c>
      <c r="M406" s="39"/>
      <c r="N406" s="39"/>
      <c r="O406" s="42"/>
    </row>
    <row r="407" spans="1:15" s="41" customFormat="1" ht="38.1" hidden="1" customHeight="1" x14ac:dyDescent="0.2">
      <c r="A407" s="32"/>
      <c r="B407" s="33"/>
      <c r="C407" s="34"/>
      <c r="D407" s="320"/>
      <c r="E407" s="34"/>
      <c r="F407" s="35"/>
      <c r="G407" s="36"/>
      <c r="H407" s="37"/>
      <c r="I407" s="321">
        <f t="shared" si="19"/>
        <v>0</v>
      </c>
      <c r="J407" s="38"/>
      <c r="K407" s="321">
        <f t="shared" si="21"/>
        <v>0</v>
      </c>
      <c r="L407" s="37">
        <f t="shared" si="20"/>
        <v>0</v>
      </c>
      <c r="M407" s="39"/>
      <c r="N407" s="39"/>
      <c r="O407" s="40"/>
    </row>
    <row r="408" spans="1:15" s="41" customFormat="1" ht="38.1" hidden="1" customHeight="1" x14ac:dyDescent="0.2">
      <c r="A408" s="32"/>
      <c r="B408" s="33"/>
      <c r="C408" s="34"/>
      <c r="D408" s="320"/>
      <c r="E408" s="34"/>
      <c r="F408" s="35"/>
      <c r="G408" s="36"/>
      <c r="H408" s="37"/>
      <c r="I408" s="321">
        <f t="shared" si="19"/>
        <v>0</v>
      </c>
      <c r="J408" s="38"/>
      <c r="K408" s="321">
        <f>I408*(100%+J408)</f>
        <v>0</v>
      </c>
      <c r="L408" s="37">
        <f t="shared" si="20"/>
        <v>0</v>
      </c>
      <c r="M408" s="39"/>
      <c r="N408" s="39"/>
      <c r="O408" s="40"/>
    </row>
    <row r="409" spans="1:15" s="41" customFormat="1" ht="38.1" hidden="1" customHeight="1" x14ac:dyDescent="0.2">
      <c r="A409" s="32"/>
      <c r="B409" s="33"/>
      <c r="C409" s="34"/>
      <c r="D409" s="320"/>
      <c r="E409" s="34"/>
      <c r="F409" s="35"/>
      <c r="G409" s="36"/>
      <c r="H409" s="37"/>
      <c r="I409" s="321">
        <f t="shared" si="19"/>
        <v>0</v>
      </c>
      <c r="J409" s="38"/>
      <c r="K409" s="321">
        <f>I409*(100%+J409)</f>
        <v>0</v>
      </c>
      <c r="L409" s="37">
        <f t="shared" si="20"/>
        <v>0</v>
      </c>
      <c r="M409" s="39"/>
      <c r="N409" s="39"/>
      <c r="O409" s="40"/>
    </row>
    <row r="410" spans="1:15" s="41" customFormat="1" ht="38.1" hidden="1" customHeight="1" x14ac:dyDescent="0.2">
      <c r="A410" s="32"/>
      <c r="B410" s="33"/>
      <c r="C410" s="34"/>
      <c r="D410" s="320"/>
      <c r="E410" s="34"/>
      <c r="F410" s="35"/>
      <c r="G410" s="36"/>
      <c r="H410" s="37"/>
      <c r="I410" s="321">
        <f t="shared" si="19"/>
        <v>0</v>
      </c>
      <c r="J410" s="38"/>
      <c r="K410" s="321">
        <f>I410*(100%+J410)</f>
        <v>0</v>
      </c>
      <c r="L410" s="37">
        <f t="shared" si="20"/>
        <v>0</v>
      </c>
      <c r="M410" s="39"/>
      <c r="N410" s="39"/>
      <c r="O410" s="42"/>
    </row>
    <row r="411" spans="1:15" s="41" customFormat="1" ht="38.1" hidden="1" customHeight="1" x14ac:dyDescent="0.2">
      <c r="A411" s="32"/>
      <c r="B411" s="33"/>
      <c r="C411" s="34"/>
      <c r="D411" s="320"/>
      <c r="E411" s="34"/>
      <c r="F411" s="35"/>
      <c r="G411" s="36"/>
      <c r="H411" s="37"/>
      <c r="I411" s="321">
        <f t="shared" si="19"/>
        <v>0</v>
      </c>
      <c r="J411" s="38"/>
      <c r="K411" s="321">
        <f>I411*(100%+J411)</f>
        <v>0</v>
      </c>
      <c r="L411" s="37">
        <f t="shared" si="20"/>
        <v>0</v>
      </c>
      <c r="M411" s="39"/>
      <c r="N411" s="39"/>
      <c r="O411" s="40"/>
    </row>
    <row r="412" spans="1:15" s="41" customFormat="1" ht="38.1" hidden="1" customHeight="1" x14ac:dyDescent="0.2">
      <c r="A412" s="32"/>
      <c r="B412" s="33"/>
      <c r="C412" s="34"/>
      <c r="D412" s="320"/>
      <c r="E412" s="34"/>
      <c r="F412" s="35"/>
      <c r="G412" s="36"/>
      <c r="H412" s="37"/>
      <c r="I412" s="321">
        <f t="shared" si="19"/>
        <v>0</v>
      </c>
      <c r="J412" s="38"/>
      <c r="K412" s="321">
        <f>I412*(100%+J412)</f>
        <v>0</v>
      </c>
      <c r="L412" s="37">
        <f t="shared" si="20"/>
        <v>0</v>
      </c>
      <c r="M412" s="39"/>
      <c r="N412" s="39"/>
      <c r="O412" s="40"/>
    </row>
    <row r="413" spans="1:15" s="41" customFormat="1" ht="38.1" hidden="1" customHeight="1" x14ac:dyDescent="0.2">
      <c r="A413" s="32"/>
      <c r="B413" s="33"/>
      <c r="C413" s="34"/>
      <c r="D413" s="320"/>
      <c r="E413" s="34"/>
      <c r="F413" s="35"/>
      <c r="G413" s="36"/>
      <c r="H413" s="37"/>
      <c r="I413" s="321">
        <f t="shared" si="19"/>
        <v>0</v>
      </c>
      <c r="J413" s="38"/>
      <c r="K413" s="321">
        <f t="shared" ref="K413:K418" si="22">I413*(1+J413)</f>
        <v>0</v>
      </c>
      <c r="L413" s="37">
        <f t="shared" si="20"/>
        <v>0</v>
      </c>
      <c r="M413" s="39"/>
      <c r="N413" s="39"/>
      <c r="O413" s="40"/>
    </row>
    <row r="414" spans="1:15" s="41" customFormat="1" ht="38.1" hidden="1" customHeight="1" x14ac:dyDescent="0.2">
      <c r="A414" s="32"/>
      <c r="B414" s="33"/>
      <c r="C414" s="34"/>
      <c r="D414" s="320"/>
      <c r="E414" s="34"/>
      <c r="F414" s="35"/>
      <c r="G414" s="36"/>
      <c r="H414" s="37"/>
      <c r="I414" s="321">
        <f t="shared" si="19"/>
        <v>0</v>
      </c>
      <c r="J414" s="38"/>
      <c r="K414" s="321">
        <f t="shared" si="22"/>
        <v>0</v>
      </c>
      <c r="L414" s="37">
        <f t="shared" si="20"/>
        <v>0</v>
      </c>
      <c r="M414" s="39"/>
      <c r="N414" s="39"/>
      <c r="O414" s="40"/>
    </row>
    <row r="415" spans="1:15" s="41" customFormat="1" ht="38.1" hidden="1" customHeight="1" x14ac:dyDescent="0.2">
      <c r="A415" s="32"/>
      <c r="B415" s="33"/>
      <c r="C415" s="34"/>
      <c r="D415" s="320"/>
      <c r="E415" s="34"/>
      <c r="F415" s="35"/>
      <c r="G415" s="36"/>
      <c r="H415" s="37"/>
      <c r="I415" s="321">
        <f t="shared" si="19"/>
        <v>0</v>
      </c>
      <c r="J415" s="38"/>
      <c r="K415" s="321">
        <f t="shared" si="22"/>
        <v>0</v>
      </c>
      <c r="L415" s="37">
        <f t="shared" si="20"/>
        <v>0</v>
      </c>
      <c r="M415" s="39"/>
      <c r="N415" s="39"/>
      <c r="O415" s="42"/>
    </row>
    <row r="416" spans="1:15" s="41" customFormat="1" ht="38.1" hidden="1" customHeight="1" x14ac:dyDescent="0.2">
      <c r="A416" s="32"/>
      <c r="B416" s="33"/>
      <c r="C416" s="34"/>
      <c r="D416" s="320"/>
      <c r="E416" s="34"/>
      <c r="F416" s="35"/>
      <c r="G416" s="36"/>
      <c r="H416" s="37"/>
      <c r="I416" s="321">
        <f t="shared" si="19"/>
        <v>0</v>
      </c>
      <c r="J416" s="38"/>
      <c r="K416" s="321">
        <f t="shared" si="22"/>
        <v>0</v>
      </c>
      <c r="L416" s="37">
        <f t="shared" si="20"/>
        <v>0</v>
      </c>
      <c r="M416" s="39"/>
      <c r="N416" s="39"/>
      <c r="O416" s="40"/>
    </row>
    <row r="417" spans="1:23" s="41" customFormat="1" ht="38.1" hidden="1" customHeight="1" x14ac:dyDescent="0.2">
      <c r="A417" s="32"/>
      <c r="B417" s="33"/>
      <c r="C417" s="34"/>
      <c r="D417" s="320"/>
      <c r="E417" s="34"/>
      <c r="F417" s="35"/>
      <c r="G417" s="36"/>
      <c r="H417" s="37"/>
      <c r="I417" s="321">
        <f t="shared" si="19"/>
        <v>0</v>
      </c>
      <c r="J417" s="38"/>
      <c r="K417" s="321">
        <f t="shared" si="22"/>
        <v>0</v>
      </c>
      <c r="L417" s="37">
        <f t="shared" si="20"/>
        <v>0</v>
      </c>
      <c r="M417" s="39"/>
      <c r="N417" s="39"/>
      <c r="O417" s="40"/>
    </row>
    <row r="418" spans="1:23" s="41" customFormat="1" ht="38.1" customHeight="1" x14ac:dyDescent="0.2">
      <c r="A418" s="32"/>
      <c r="B418" s="33"/>
      <c r="C418" s="34"/>
      <c r="D418" s="320"/>
      <c r="E418" s="34"/>
      <c r="F418" s="35"/>
      <c r="G418" s="36"/>
      <c r="H418" s="37"/>
      <c r="I418" s="321">
        <f t="shared" si="19"/>
        <v>0</v>
      </c>
      <c r="J418" s="38"/>
      <c r="K418" s="321">
        <f t="shared" si="22"/>
        <v>0</v>
      </c>
      <c r="L418" s="37">
        <f t="shared" si="20"/>
        <v>0</v>
      </c>
      <c r="M418" s="39"/>
      <c r="N418" s="39"/>
      <c r="O418" s="42"/>
    </row>
    <row r="419" spans="1:23" s="134" customFormat="1" ht="9.9499999999999993" customHeight="1" x14ac:dyDescent="0.2">
      <c r="A419" s="157"/>
      <c r="B419" s="290"/>
      <c r="C419" s="291"/>
      <c r="D419" s="291"/>
      <c r="E419" s="291"/>
      <c r="F419" s="292"/>
      <c r="G419" s="292"/>
      <c r="H419" s="292"/>
      <c r="I419" s="292"/>
      <c r="J419" s="292"/>
      <c r="K419" s="292"/>
      <c r="L419" s="292"/>
      <c r="M419" s="240"/>
      <c r="N419" s="293"/>
      <c r="O419" s="294"/>
    </row>
    <row r="420" spans="1:23" s="137" customFormat="1" ht="15" hidden="1" customHeight="1" x14ac:dyDescent="0.2">
      <c r="A420" s="295" t="s">
        <v>62</v>
      </c>
      <c r="B420" s="296"/>
      <c r="C420" s="297"/>
      <c r="D420" s="297"/>
      <c r="E420" s="297"/>
      <c r="F420" s="298"/>
      <c r="G420" s="298"/>
      <c r="H420" s="298"/>
      <c r="I420" s="298"/>
      <c r="J420" s="298"/>
      <c r="K420" s="298"/>
      <c r="L420" s="298"/>
      <c r="M420" s="299"/>
      <c r="N420" s="298"/>
      <c r="O420" s="300"/>
    </row>
    <row r="421" spans="1:23" ht="5.0999999999999996" hidden="1" customHeight="1" x14ac:dyDescent="0.2">
      <c r="A421" s="126"/>
      <c r="B421" s="301"/>
      <c r="C421" s="302"/>
      <c r="D421" s="302"/>
      <c r="E421" s="302"/>
      <c r="F421" s="227"/>
      <c r="G421" s="227"/>
      <c r="H421" s="227"/>
      <c r="I421" s="227"/>
      <c r="J421" s="227"/>
      <c r="K421" s="227"/>
      <c r="L421" s="227"/>
      <c r="M421" s="303"/>
      <c r="N421" s="228"/>
      <c r="O421" s="160"/>
    </row>
    <row r="422" spans="1:23" ht="5.0999999999999996" hidden="1" customHeight="1" x14ac:dyDescent="0.2">
      <c r="A422" s="126"/>
      <c r="B422" s="301"/>
      <c r="C422" s="302"/>
      <c r="D422" s="302"/>
      <c r="E422" s="302"/>
      <c r="F422" s="227"/>
      <c r="G422" s="227"/>
      <c r="H422" s="227"/>
      <c r="I422" s="227"/>
      <c r="J422" s="227"/>
      <c r="K422" s="227"/>
      <c r="L422" s="227"/>
      <c r="M422" s="303"/>
      <c r="N422" s="228"/>
      <c r="O422" s="160"/>
    </row>
    <row r="423" spans="1:23" s="131" customFormat="1" ht="15" hidden="1" customHeight="1" x14ac:dyDescent="0.2">
      <c r="A423" s="128"/>
      <c r="B423" s="304" t="s">
        <v>63</v>
      </c>
      <c r="C423" s="305"/>
      <c r="D423" s="305"/>
      <c r="E423" s="305"/>
      <c r="F423" s="306"/>
      <c r="G423" s="306"/>
      <c r="H423" s="718" t="s">
        <v>64</v>
      </c>
      <c r="I423" s="718"/>
      <c r="J423" s="718"/>
      <c r="K423" s="718"/>
      <c r="L423" s="718"/>
      <c r="M423" s="718"/>
      <c r="N423" s="160"/>
      <c r="O423" s="160"/>
    </row>
    <row r="424" spans="1:23" s="41" customFormat="1" ht="12" hidden="1" customHeight="1" x14ac:dyDescent="0.2">
      <c r="A424" s="32"/>
      <c r="B424" s="307" t="s">
        <v>1375</v>
      </c>
      <c r="C424" s="308"/>
      <c r="D424" s="309"/>
      <c r="E424" s="309"/>
      <c r="F424" s="309"/>
      <c r="G424" s="310"/>
      <c r="H424" s="719"/>
      <c r="I424" s="719"/>
      <c r="J424" s="719"/>
      <c r="K424" s="719"/>
      <c r="L424" s="719"/>
      <c r="M424" s="719"/>
      <c r="N424" s="160"/>
      <c r="O424" s="160"/>
    </row>
    <row r="425" spans="1:23" s="41" customFormat="1" ht="12" hidden="1" customHeight="1" x14ac:dyDescent="0.2">
      <c r="A425" s="32"/>
      <c r="B425" s="307" t="s">
        <v>1376</v>
      </c>
      <c r="C425" s="308"/>
      <c r="D425" s="309"/>
      <c r="E425" s="309"/>
      <c r="F425" s="309"/>
      <c r="G425" s="310"/>
      <c r="H425" s="719"/>
      <c r="I425" s="719"/>
      <c r="J425" s="719"/>
      <c r="K425" s="719"/>
      <c r="L425" s="719"/>
      <c r="M425" s="719"/>
      <c r="N425" s="160"/>
      <c r="O425" s="160"/>
    </row>
    <row r="426" spans="1:23" s="41" customFormat="1" ht="12" hidden="1" customHeight="1" x14ac:dyDescent="0.2">
      <c r="A426" s="32"/>
      <c r="B426" s="307" t="s">
        <v>1377</v>
      </c>
      <c r="C426" s="308"/>
      <c r="D426" s="309"/>
      <c r="E426" s="309"/>
      <c r="F426" s="309"/>
      <c r="G426" s="310"/>
      <c r="H426" s="719"/>
      <c r="I426" s="719"/>
      <c r="J426" s="719"/>
      <c r="K426" s="719"/>
      <c r="L426" s="719"/>
      <c r="M426" s="719"/>
      <c r="N426" s="160"/>
      <c r="O426" s="160"/>
    </row>
    <row r="427" spans="1:23" s="41" customFormat="1" ht="12" hidden="1" customHeight="1" x14ac:dyDescent="0.2">
      <c r="A427" s="32"/>
      <c r="B427" s="307" t="s">
        <v>1378</v>
      </c>
      <c r="C427" s="308"/>
      <c r="D427" s="309"/>
      <c r="E427" s="309"/>
      <c r="F427" s="309"/>
      <c r="G427" s="310"/>
      <c r="H427" s="719"/>
      <c r="I427" s="719"/>
      <c r="J427" s="719"/>
      <c r="K427" s="719"/>
      <c r="L427" s="719"/>
      <c r="M427" s="719"/>
      <c r="N427" s="160"/>
      <c r="O427" s="160"/>
    </row>
    <row r="428" spans="1:23" s="41" customFormat="1" ht="12" hidden="1" customHeight="1" x14ac:dyDescent="0.2">
      <c r="A428" s="32"/>
      <c r="B428" s="307" t="s">
        <v>1379</v>
      </c>
      <c r="C428" s="308"/>
      <c r="D428" s="309"/>
      <c r="E428" s="309"/>
      <c r="F428" s="309"/>
      <c r="G428" s="310"/>
      <c r="H428" s="719"/>
      <c r="I428" s="719" t="s">
        <v>65</v>
      </c>
      <c r="J428" s="719"/>
      <c r="K428" s="719"/>
      <c r="L428" s="719"/>
      <c r="M428" s="719"/>
      <c r="N428" s="160"/>
      <c r="O428" s="160"/>
    </row>
    <row r="429" spans="1:23" s="41" customFormat="1" ht="12" hidden="1" customHeight="1" x14ac:dyDescent="0.2">
      <c r="A429" s="32"/>
      <c r="B429" s="307" t="s">
        <v>1380</v>
      </c>
      <c r="C429" s="308"/>
      <c r="D429" s="309"/>
      <c r="E429" s="309"/>
      <c r="F429" s="309"/>
      <c r="G429" s="310"/>
      <c r="H429" s="719"/>
      <c r="I429" s="719"/>
      <c r="J429" s="719"/>
      <c r="K429" s="719"/>
      <c r="L429" s="719"/>
      <c r="M429" s="719"/>
      <c r="N429" s="160"/>
      <c r="O429" s="160"/>
    </row>
    <row r="430" spans="1:23" s="41" customFormat="1" ht="12" hidden="1" customHeight="1" x14ac:dyDescent="0.2">
      <c r="A430" s="32"/>
      <c r="B430" s="307" t="s">
        <v>1381</v>
      </c>
      <c r="C430" s="308"/>
      <c r="D430" s="309"/>
      <c r="E430" s="309"/>
      <c r="F430" s="309"/>
      <c r="G430" s="310"/>
      <c r="H430" s="719"/>
      <c r="I430" s="719"/>
      <c r="J430" s="719"/>
      <c r="K430" s="719"/>
      <c r="L430" s="719"/>
      <c r="M430" s="719"/>
      <c r="N430" s="160"/>
      <c r="O430" s="160"/>
      <c r="U430" s="41" t="s">
        <v>65</v>
      </c>
      <c r="W430" s="41" t="s">
        <v>65</v>
      </c>
    </row>
    <row r="431" spans="1:23" s="41" customFormat="1" ht="12" hidden="1" customHeight="1" x14ac:dyDescent="0.2">
      <c r="A431" s="32"/>
      <c r="B431" s="311" t="s">
        <v>1382</v>
      </c>
      <c r="C431" s="308"/>
      <c r="D431" s="309"/>
      <c r="E431" s="309"/>
      <c r="F431" s="309"/>
      <c r="G431" s="310"/>
      <c r="H431" s="719"/>
      <c r="I431" s="719"/>
      <c r="J431" s="719"/>
      <c r="K431" s="719"/>
      <c r="L431" s="719"/>
      <c r="M431" s="719"/>
      <c r="N431" s="160"/>
      <c r="O431" s="160"/>
    </row>
    <row r="432" spans="1:23" s="41" customFormat="1" ht="12" hidden="1" customHeight="1" x14ac:dyDescent="0.2">
      <c r="A432" s="32"/>
      <c r="B432" s="311" t="s">
        <v>1383</v>
      </c>
      <c r="C432" s="308"/>
      <c r="D432" s="309"/>
      <c r="E432" s="309"/>
      <c r="F432" s="309"/>
      <c r="G432" s="310"/>
      <c r="H432" s="719"/>
      <c r="I432" s="719"/>
      <c r="J432" s="719"/>
      <c r="K432" s="719"/>
      <c r="L432" s="719"/>
      <c r="M432" s="719"/>
      <c r="N432" s="160"/>
      <c r="O432" s="160"/>
    </row>
    <row r="433" spans="1:256" s="41" customFormat="1" ht="12" hidden="1" customHeight="1" x14ac:dyDescent="0.2">
      <c r="A433" s="32"/>
      <c r="B433" s="311" t="s">
        <v>1384</v>
      </c>
      <c r="C433" s="308"/>
      <c r="D433" s="309"/>
      <c r="E433" s="309"/>
      <c r="F433" s="309"/>
      <c r="G433" s="310"/>
      <c r="H433" s="719"/>
      <c r="I433" s="719"/>
      <c r="J433" s="719"/>
      <c r="K433" s="719"/>
      <c r="L433" s="719"/>
      <c r="M433" s="719"/>
      <c r="N433" s="160"/>
      <c r="O433" s="160"/>
      <c r="U433" s="41" t="s">
        <v>65</v>
      </c>
    </row>
    <row r="434" spans="1:256" s="41" customFormat="1" ht="12" hidden="1" customHeight="1" x14ac:dyDescent="0.2">
      <c r="A434" s="32"/>
      <c r="B434" s="311" t="s">
        <v>1385</v>
      </c>
      <c r="C434" s="308"/>
      <c r="D434" s="309"/>
      <c r="E434" s="309"/>
      <c r="F434" s="309"/>
      <c r="G434" s="310"/>
      <c r="H434" s="719"/>
      <c r="I434" s="719"/>
      <c r="J434" s="719"/>
      <c r="K434" s="719"/>
      <c r="L434" s="719"/>
      <c r="M434" s="719"/>
      <c r="N434" s="160"/>
      <c r="O434" s="160"/>
    </row>
    <row r="435" spans="1:256" s="41" customFormat="1" ht="12" hidden="1" customHeight="1" x14ac:dyDescent="0.2">
      <c r="A435" s="32"/>
      <c r="B435" s="311" t="s">
        <v>1386</v>
      </c>
      <c r="C435" s="308"/>
      <c r="D435" s="309"/>
      <c r="E435" s="309"/>
      <c r="F435" s="309"/>
      <c r="G435" s="310"/>
      <c r="H435" s="720"/>
      <c r="I435" s="721"/>
      <c r="J435" s="721"/>
      <c r="K435" s="721"/>
      <c r="L435" s="721"/>
      <c r="M435" s="722"/>
      <c r="N435" s="160"/>
      <c r="O435" s="160"/>
      <c r="S435" s="41" t="s">
        <v>65</v>
      </c>
      <c r="AD435" s="41" t="s">
        <v>65</v>
      </c>
    </row>
    <row r="436" spans="1:256" s="41" customFormat="1" ht="12" hidden="1" customHeight="1" x14ac:dyDescent="0.2">
      <c r="A436" s="32"/>
      <c r="B436" s="311" t="s">
        <v>1387</v>
      </c>
      <c r="C436" s="308"/>
      <c r="D436" s="309"/>
      <c r="E436" s="309"/>
      <c r="F436" s="309"/>
      <c r="G436" s="310"/>
      <c r="H436" s="720"/>
      <c r="I436" s="721"/>
      <c r="J436" s="721"/>
      <c r="K436" s="721"/>
      <c r="L436" s="721"/>
      <c r="M436" s="722"/>
      <c r="N436" s="160"/>
      <c r="O436" s="160"/>
    </row>
    <row r="437" spans="1:256" s="41" customFormat="1" ht="12" hidden="1" customHeight="1" x14ac:dyDescent="0.2">
      <c r="A437" s="32"/>
      <c r="B437" s="311" t="s">
        <v>1388</v>
      </c>
      <c r="C437" s="308"/>
      <c r="D437" s="309"/>
      <c r="E437" s="309"/>
      <c r="F437" s="309"/>
      <c r="G437" s="312"/>
      <c r="H437" s="723" t="s">
        <v>66</v>
      </c>
      <c r="I437" s="723"/>
      <c r="J437" s="723"/>
      <c r="K437" s="723"/>
      <c r="L437" s="723"/>
      <c r="M437" s="724"/>
      <c r="N437" s="160"/>
      <c r="O437" s="160"/>
      <c r="T437" s="41" t="s">
        <v>65</v>
      </c>
    </row>
    <row r="438" spans="1:256" s="41" customFormat="1" ht="12" hidden="1" customHeight="1" x14ac:dyDescent="0.2">
      <c r="A438" s="32"/>
      <c r="B438" s="311" t="s">
        <v>1389</v>
      </c>
      <c r="C438" s="308"/>
      <c r="D438" s="309"/>
      <c r="E438" s="309"/>
      <c r="F438" s="309"/>
      <c r="G438" s="312"/>
      <c r="H438" s="723" t="s">
        <v>67</v>
      </c>
      <c r="I438" s="723"/>
      <c r="J438" s="723"/>
      <c r="K438" s="723"/>
      <c r="L438" s="723"/>
      <c r="M438" s="724"/>
      <c r="N438" s="160"/>
      <c r="O438" s="160"/>
      <c r="AC438" s="41" t="s">
        <v>65</v>
      </c>
      <c r="AD438" s="41" t="s">
        <v>65</v>
      </c>
    </row>
    <row r="439" spans="1:256" s="41" customFormat="1" ht="12" hidden="1" customHeight="1" x14ac:dyDescent="0.2">
      <c r="A439" s="32"/>
      <c r="B439" s="311" t="s">
        <v>1390</v>
      </c>
      <c r="C439" s="308"/>
      <c r="D439" s="309"/>
      <c r="E439" s="309"/>
      <c r="F439" s="309"/>
      <c r="G439" s="310"/>
      <c r="H439" s="719"/>
      <c r="I439" s="719"/>
      <c r="J439" s="719"/>
      <c r="K439" s="719"/>
      <c r="L439" s="719"/>
      <c r="M439" s="719"/>
      <c r="N439" s="160"/>
      <c r="O439" s="160"/>
    </row>
    <row r="440" spans="1:256" s="41" customFormat="1" ht="12" hidden="1" customHeight="1" x14ac:dyDescent="0.2">
      <c r="A440" s="32"/>
      <c r="B440" s="311" t="s">
        <v>1391</v>
      </c>
      <c r="C440" s="308"/>
      <c r="D440" s="309"/>
      <c r="E440" s="309"/>
      <c r="F440" s="309"/>
      <c r="G440" s="310"/>
      <c r="H440" s="720"/>
      <c r="I440" s="721"/>
      <c r="J440" s="721"/>
      <c r="K440" s="721"/>
      <c r="L440" s="721"/>
      <c r="M440" s="722"/>
      <c r="N440" s="160"/>
      <c r="O440" s="160"/>
    </row>
    <row r="441" spans="1:256" s="41" customFormat="1" ht="12" hidden="1" customHeight="1" x14ac:dyDescent="0.2">
      <c r="A441" s="32"/>
      <c r="B441" s="311" t="s">
        <v>1392</v>
      </c>
      <c r="C441" s="308"/>
      <c r="D441" s="309"/>
      <c r="E441" s="309"/>
      <c r="F441" s="309"/>
      <c r="G441" s="310"/>
      <c r="H441" s="720"/>
      <c r="I441" s="721"/>
      <c r="J441" s="721"/>
      <c r="K441" s="721"/>
      <c r="L441" s="721"/>
      <c r="M441" s="722"/>
      <c r="N441" s="160"/>
      <c r="O441" s="160"/>
    </row>
    <row r="442" spans="1:256" s="41" customFormat="1" ht="12" hidden="1" customHeight="1" x14ac:dyDescent="0.2">
      <c r="A442" s="32"/>
      <c r="B442" s="311" t="s">
        <v>1393</v>
      </c>
      <c r="C442" s="308"/>
      <c r="D442" s="309"/>
      <c r="E442" s="309"/>
      <c r="F442" s="309"/>
      <c r="G442" s="310"/>
      <c r="H442" s="720"/>
      <c r="I442" s="721"/>
      <c r="J442" s="721"/>
      <c r="K442" s="721"/>
      <c r="L442" s="721"/>
      <c r="M442" s="722"/>
      <c r="N442" s="160"/>
      <c r="O442" s="160"/>
    </row>
    <row r="443" spans="1:256" s="41" customFormat="1" ht="12" hidden="1" customHeight="1" x14ac:dyDescent="0.2">
      <c r="A443" s="32"/>
      <c r="B443" s="311" t="s">
        <v>1394</v>
      </c>
      <c r="C443" s="308"/>
      <c r="D443" s="309"/>
      <c r="E443" s="309"/>
      <c r="F443" s="309"/>
      <c r="G443" s="310"/>
      <c r="H443" s="720"/>
      <c r="I443" s="721"/>
      <c r="J443" s="721"/>
      <c r="K443" s="721"/>
      <c r="L443" s="721"/>
      <c r="M443" s="722"/>
      <c r="N443" s="160"/>
      <c r="O443" s="160"/>
    </row>
    <row r="444" spans="1:256" s="41" customFormat="1" ht="12" hidden="1" customHeight="1" x14ac:dyDescent="0.2">
      <c r="A444" s="32"/>
      <c r="B444" s="311"/>
      <c r="C444" s="308"/>
      <c r="D444" s="309"/>
      <c r="E444" s="309"/>
      <c r="F444" s="309"/>
      <c r="G444" s="312"/>
      <c r="H444" s="723"/>
      <c r="I444" s="723"/>
      <c r="J444" s="723"/>
      <c r="K444" s="723"/>
      <c r="L444" s="723"/>
      <c r="M444" s="724"/>
      <c r="N444" s="160"/>
      <c r="O444" s="160"/>
      <c r="AC444" s="41" t="s">
        <v>65</v>
      </c>
      <c r="AD444" s="41" t="s">
        <v>65</v>
      </c>
    </row>
    <row r="445" spans="1:256" ht="20.100000000000001" hidden="1" customHeight="1" x14ac:dyDescent="0.2">
      <c r="B445" s="313" t="s">
        <v>60</v>
      </c>
      <c r="E445" s="314" t="s">
        <v>65</v>
      </c>
    </row>
    <row r="446" spans="1:256" ht="9.9499999999999993" hidden="1"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c r="AU446" s="160"/>
      <c r="AV446" s="160"/>
      <c r="AW446" s="160"/>
      <c r="AX446" s="160"/>
      <c r="AY446" s="160"/>
      <c r="AZ446" s="160"/>
      <c r="BA446" s="160"/>
      <c r="BB446" s="160"/>
      <c r="BC446" s="160"/>
      <c r="BD446" s="160"/>
      <c r="BE446" s="160"/>
      <c r="BF446" s="160"/>
      <c r="BG446" s="160"/>
      <c r="BH446" s="160"/>
      <c r="BI446" s="160"/>
      <c r="BJ446" s="160"/>
      <c r="BK446" s="160"/>
      <c r="BL446" s="160"/>
      <c r="BM446" s="160"/>
      <c r="BN446" s="160"/>
      <c r="BO446" s="160"/>
      <c r="BP446" s="160"/>
      <c r="BQ446" s="160"/>
      <c r="BR446" s="160"/>
      <c r="BS446" s="160"/>
      <c r="BT446" s="160"/>
      <c r="BU446" s="160"/>
      <c r="BV446" s="160"/>
      <c r="BW446" s="160"/>
      <c r="BX446" s="160"/>
      <c r="BY446" s="160"/>
      <c r="BZ446" s="160"/>
      <c r="CA446" s="160"/>
      <c r="CB446" s="160"/>
      <c r="CC446" s="160"/>
      <c r="CD446" s="160"/>
      <c r="CE446" s="160"/>
      <c r="CF446" s="160"/>
      <c r="CG446" s="160"/>
      <c r="CH446" s="160"/>
      <c r="CI446" s="160"/>
      <c r="CJ446" s="160"/>
      <c r="CK446" s="160"/>
      <c r="CL446" s="160"/>
      <c r="CM446" s="160"/>
      <c r="CN446" s="160"/>
      <c r="CO446" s="160"/>
      <c r="CP446" s="160"/>
      <c r="CQ446" s="160"/>
      <c r="CR446" s="160"/>
      <c r="CS446" s="160"/>
      <c r="CT446" s="160"/>
      <c r="CU446" s="160"/>
      <c r="CV446" s="160"/>
      <c r="CW446" s="160"/>
      <c r="CX446" s="160"/>
      <c r="CY446" s="160"/>
      <c r="CZ446" s="160"/>
      <c r="DA446" s="160"/>
      <c r="DB446" s="160"/>
      <c r="DC446" s="160"/>
      <c r="DD446" s="160"/>
      <c r="DE446" s="160"/>
      <c r="DF446" s="160"/>
      <c r="DG446" s="160"/>
      <c r="DH446" s="160"/>
      <c r="DI446" s="160"/>
      <c r="DJ446" s="160"/>
      <c r="DK446" s="160"/>
      <c r="DL446" s="160"/>
      <c r="DM446" s="160"/>
      <c r="DN446" s="160"/>
      <c r="DO446" s="160"/>
      <c r="DP446" s="160"/>
      <c r="DQ446" s="160"/>
      <c r="DR446" s="160"/>
      <c r="DS446" s="160"/>
      <c r="DT446" s="160"/>
      <c r="DU446" s="160"/>
      <c r="DV446" s="160"/>
      <c r="DW446" s="160"/>
      <c r="DX446" s="160"/>
      <c r="DY446" s="160"/>
      <c r="DZ446" s="160"/>
      <c r="EA446" s="160"/>
      <c r="EB446" s="160"/>
      <c r="EC446" s="160"/>
      <c r="ED446" s="160"/>
      <c r="EE446" s="160"/>
      <c r="EF446" s="160"/>
      <c r="EG446" s="160"/>
      <c r="EH446" s="160"/>
      <c r="EI446" s="160"/>
      <c r="EJ446" s="160"/>
      <c r="EK446" s="160"/>
      <c r="EL446" s="160"/>
      <c r="EM446" s="160"/>
      <c r="EN446" s="160"/>
      <c r="EO446" s="160"/>
      <c r="EP446" s="160"/>
      <c r="EQ446" s="160"/>
      <c r="ER446" s="160"/>
      <c r="ES446" s="160"/>
      <c r="ET446" s="160"/>
      <c r="EU446" s="160"/>
      <c r="EV446" s="160"/>
      <c r="EW446" s="160"/>
      <c r="EX446" s="160"/>
      <c r="EY446" s="160"/>
      <c r="EZ446" s="160"/>
      <c r="FA446" s="160"/>
      <c r="FB446" s="160"/>
      <c r="FC446" s="160"/>
      <c r="FD446" s="160"/>
      <c r="FE446" s="160"/>
      <c r="FF446" s="160"/>
      <c r="FG446" s="160"/>
      <c r="FH446" s="160"/>
      <c r="FI446" s="160"/>
      <c r="FJ446" s="160"/>
      <c r="FK446" s="160"/>
      <c r="FL446" s="160"/>
      <c r="FM446" s="160"/>
      <c r="FN446" s="160"/>
      <c r="FO446" s="160"/>
      <c r="FP446" s="160"/>
      <c r="FQ446" s="160"/>
      <c r="FR446" s="160"/>
      <c r="FS446" s="160"/>
      <c r="FT446" s="160"/>
      <c r="FU446" s="160"/>
      <c r="FV446" s="160"/>
      <c r="FW446" s="160"/>
      <c r="FX446" s="160"/>
      <c r="FY446" s="160"/>
      <c r="FZ446" s="160"/>
      <c r="GA446" s="160"/>
      <c r="GB446" s="160"/>
      <c r="GC446" s="160"/>
      <c r="GD446" s="160"/>
      <c r="GE446" s="160"/>
      <c r="GF446" s="160"/>
      <c r="GG446" s="160"/>
      <c r="GH446" s="160"/>
      <c r="GI446" s="160"/>
      <c r="GJ446" s="160"/>
      <c r="GK446" s="160"/>
      <c r="GL446" s="160"/>
      <c r="GM446" s="160"/>
      <c r="GN446" s="160"/>
      <c r="GO446" s="160"/>
      <c r="GP446" s="160"/>
      <c r="GQ446" s="160"/>
      <c r="GR446" s="160"/>
      <c r="GS446" s="160"/>
      <c r="GT446" s="160"/>
      <c r="GU446" s="160"/>
      <c r="GV446" s="160"/>
      <c r="GW446" s="160"/>
      <c r="GX446" s="160"/>
      <c r="GY446" s="160"/>
      <c r="GZ446" s="160"/>
      <c r="HA446" s="160"/>
      <c r="HB446" s="160"/>
      <c r="HC446" s="160"/>
      <c r="HD446" s="160"/>
      <c r="HE446" s="160"/>
      <c r="HF446" s="160"/>
      <c r="HG446" s="160"/>
      <c r="HH446" s="160"/>
      <c r="HI446" s="160"/>
      <c r="HJ446" s="160"/>
      <c r="HK446" s="160"/>
      <c r="HL446" s="160"/>
      <c r="HM446" s="160"/>
      <c r="HN446" s="160"/>
      <c r="HO446" s="160"/>
      <c r="HP446" s="160"/>
      <c r="HQ446" s="160"/>
      <c r="HR446" s="160"/>
      <c r="HS446" s="160"/>
      <c r="HT446" s="160"/>
      <c r="HU446" s="160"/>
      <c r="HV446" s="160"/>
      <c r="HW446" s="160"/>
      <c r="HX446" s="160"/>
      <c r="HY446" s="160"/>
      <c r="HZ446" s="160"/>
      <c r="IA446" s="160"/>
      <c r="IB446" s="160"/>
      <c r="IC446" s="160"/>
      <c r="ID446" s="160"/>
      <c r="IE446" s="160"/>
      <c r="IF446" s="160"/>
      <c r="IG446" s="160"/>
      <c r="IH446" s="160"/>
      <c r="II446" s="160"/>
      <c r="IJ446" s="160"/>
      <c r="IK446" s="160"/>
      <c r="IL446" s="160"/>
      <c r="IM446" s="160"/>
      <c r="IN446" s="160"/>
      <c r="IO446" s="160"/>
      <c r="IP446" s="160"/>
      <c r="IQ446" s="160"/>
      <c r="IR446" s="160"/>
      <c r="IS446" s="160"/>
      <c r="IT446" s="160"/>
      <c r="IU446" s="160"/>
      <c r="IV446" s="160"/>
    </row>
    <row r="447" spans="1:256" ht="9.9499999999999993" hidden="1"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c r="AU447" s="160"/>
      <c r="AV447" s="160"/>
      <c r="AW447" s="160"/>
      <c r="AX447" s="160"/>
      <c r="AY447" s="160"/>
      <c r="AZ447" s="160"/>
      <c r="BA447" s="160"/>
      <c r="BB447" s="160"/>
      <c r="BC447" s="160"/>
      <c r="BD447" s="160"/>
      <c r="BE447" s="160"/>
      <c r="BF447" s="160"/>
      <c r="BG447" s="160"/>
      <c r="BH447" s="160"/>
      <c r="BI447" s="160"/>
      <c r="BJ447" s="160"/>
      <c r="BK447" s="160"/>
      <c r="BL447" s="160"/>
      <c r="BM447" s="160"/>
      <c r="BN447" s="160"/>
      <c r="BO447" s="160"/>
      <c r="BP447" s="160"/>
      <c r="BQ447" s="160"/>
      <c r="BR447" s="160"/>
      <c r="BS447" s="160"/>
      <c r="BT447" s="160"/>
      <c r="BU447" s="160"/>
      <c r="BV447" s="160"/>
      <c r="BW447" s="160"/>
      <c r="BX447" s="160"/>
      <c r="BY447" s="160"/>
      <c r="BZ447" s="160"/>
      <c r="CA447" s="160"/>
      <c r="CB447" s="160"/>
      <c r="CC447" s="160"/>
      <c r="CD447" s="160"/>
      <c r="CE447" s="160"/>
      <c r="CF447" s="160"/>
      <c r="CG447" s="160"/>
      <c r="CH447" s="160"/>
      <c r="CI447" s="160"/>
      <c r="CJ447" s="160"/>
      <c r="CK447" s="160"/>
      <c r="CL447" s="160"/>
      <c r="CM447" s="160"/>
      <c r="CN447" s="160"/>
      <c r="CO447" s="160"/>
      <c r="CP447" s="160"/>
      <c r="CQ447" s="160"/>
      <c r="CR447" s="160"/>
      <c r="CS447" s="160"/>
      <c r="CT447" s="160"/>
      <c r="CU447" s="160"/>
      <c r="CV447" s="160"/>
      <c r="CW447" s="160"/>
      <c r="CX447" s="160"/>
      <c r="CY447" s="160"/>
      <c r="CZ447" s="160"/>
      <c r="DA447" s="160"/>
      <c r="DB447" s="160"/>
      <c r="DC447" s="160"/>
      <c r="DD447" s="160"/>
      <c r="DE447" s="160"/>
      <c r="DF447" s="160"/>
      <c r="DG447" s="160"/>
      <c r="DH447" s="160"/>
      <c r="DI447" s="160"/>
      <c r="DJ447" s="160"/>
      <c r="DK447" s="160"/>
      <c r="DL447" s="160"/>
      <c r="DM447" s="160"/>
      <c r="DN447" s="160"/>
      <c r="DO447" s="160"/>
      <c r="DP447" s="160"/>
      <c r="DQ447" s="160"/>
      <c r="DR447" s="160"/>
      <c r="DS447" s="160"/>
      <c r="DT447" s="160"/>
      <c r="DU447" s="160"/>
      <c r="DV447" s="160"/>
      <c r="DW447" s="160"/>
      <c r="DX447" s="160"/>
      <c r="DY447" s="160"/>
      <c r="DZ447" s="160"/>
      <c r="EA447" s="160"/>
      <c r="EB447" s="160"/>
      <c r="EC447" s="160"/>
      <c r="ED447" s="160"/>
      <c r="EE447" s="160"/>
      <c r="EF447" s="160"/>
      <c r="EG447" s="160"/>
      <c r="EH447" s="160"/>
      <c r="EI447" s="160"/>
      <c r="EJ447" s="160"/>
      <c r="EK447" s="160"/>
      <c r="EL447" s="160"/>
      <c r="EM447" s="160"/>
      <c r="EN447" s="160"/>
      <c r="EO447" s="160"/>
      <c r="EP447" s="160"/>
      <c r="EQ447" s="160"/>
      <c r="ER447" s="160"/>
      <c r="ES447" s="160"/>
      <c r="ET447" s="160"/>
      <c r="EU447" s="160"/>
      <c r="EV447" s="160"/>
      <c r="EW447" s="160"/>
      <c r="EX447" s="160"/>
      <c r="EY447" s="160"/>
      <c r="EZ447" s="160"/>
      <c r="FA447" s="160"/>
      <c r="FB447" s="160"/>
      <c r="FC447" s="160"/>
      <c r="FD447" s="160"/>
      <c r="FE447" s="160"/>
      <c r="FF447" s="160"/>
      <c r="FG447" s="160"/>
      <c r="FH447" s="160"/>
      <c r="FI447" s="160"/>
      <c r="FJ447" s="160"/>
      <c r="FK447" s="160"/>
      <c r="FL447" s="160"/>
      <c r="FM447" s="160"/>
      <c r="FN447" s="160"/>
      <c r="FO447" s="160"/>
      <c r="FP447" s="160"/>
      <c r="FQ447" s="160"/>
      <c r="FR447" s="160"/>
      <c r="FS447" s="160"/>
      <c r="FT447" s="160"/>
      <c r="FU447" s="160"/>
      <c r="FV447" s="160"/>
      <c r="FW447" s="160"/>
      <c r="FX447" s="160"/>
      <c r="FY447" s="160"/>
      <c r="FZ447" s="160"/>
      <c r="GA447" s="160"/>
      <c r="GB447" s="160"/>
      <c r="GC447" s="160"/>
      <c r="GD447" s="160"/>
      <c r="GE447" s="160"/>
      <c r="GF447" s="160"/>
      <c r="GG447" s="160"/>
      <c r="GH447" s="160"/>
      <c r="GI447" s="160"/>
      <c r="GJ447" s="160"/>
      <c r="GK447" s="160"/>
      <c r="GL447" s="160"/>
      <c r="GM447" s="160"/>
      <c r="GN447" s="160"/>
      <c r="GO447" s="160"/>
      <c r="GP447" s="160"/>
      <c r="GQ447" s="160"/>
      <c r="GR447" s="160"/>
      <c r="GS447" s="160"/>
      <c r="GT447" s="160"/>
      <c r="GU447" s="160"/>
      <c r="GV447" s="160"/>
      <c r="GW447" s="160"/>
      <c r="GX447" s="160"/>
      <c r="GY447" s="160"/>
      <c r="GZ447" s="160"/>
      <c r="HA447" s="160"/>
      <c r="HB447" s="160"/>
      <c r="HC447" s="160"/>
      <c r="HD447" s="160"/>
      <c r="HE447" s="160"/>
      <c r="HF447" s="160"/>
      <c r="HG447" s="160"/>
      <c r="HH447" s="160"/>
      <c r="HI447" s="160"/>
      <c r="HJ447" s="160"/>
      <c r="HK447" s="160"/>
      <c r="HL447" s="160"/>
      <c r="HM447" s="160"/>
      <c r="HN447" s="160"/>
      <c r="HO447" s="160"/>
      <c r="HP447" s="160"/>
      <c r="HQ447" s="160"/>
      <c r="HR447" s="160"/>
      <c r="HS447" s="160"/>
      <c r="HT447" s="160"/>
      <c r="HU447" s="160"/>
      <c r="HV447" s="160"/>
      <c r="HW447" s="160"/>
      <c r="HX447" s="160"/>
      <c r="HY447" s="160"/>
      <c r="HZ447" s="160"/>
      <c r="IA447" s="160"/>
      <c r="IB447" s="160"/>
      <c r="IC447" s="160"/>
      <c r="ID447" s="160"/>
      <c r="IE447" s="160"/>
      <c r="IF447" s="160"/>
      <c r="IG447" s="160"/>
      <c r="IH447" s="160"/>
      <c r="II447" s="160"/>
      <c r="IJ447" s="160"/>
      <c r="IK447" s="160"/>
      <c r="IL447" s="160"/>
      <c r="IM447" s="160"/>
      <c r="IN447" s="160"/>
      <c r="IO447" s="160"/>
      <c r="IP447" s="160"/>
      <c r="IQ447" s="160"/>
      <c r="IR447" s="160"/>
      <c r="IS447" s="160"/>
      <c r="IT447" s="160"/>
      <c r="IU447" s="160"/>
      <c r="IV447" s="160"/>
    </row>
    <row r="448" spans="1:256" ht="20.100000000000001" hidden="1" customHeight="1" x14ac:dyDescent="0.2">
      <c r="A448" s="160"/>
      <c r="B448" s="316" t="s">
        <v>68</v>
      </c>
      <c r="C448" s="160"/>
      <c r="D448" s="160" t="s">
        <v>65</v>
      </c>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c r="AU448" s="160"/>
      <c r="AV448" s="160"/>
      <c r="AW448" s="160"/>
      <c r="AX448" s="160"/>
      <c r="AY448" s="160"/>
      <c r="AZ448" s="160"/>
      <c r="BA448" s="160"/>
      <c r="BB448" s="160"/>
      <c r="BC448" s="160"/>
      <c r="BD448" s="160"/>
      <c r="BE448" s="160"/>
      <c r="BF448" s="160"/>
      <c r="BG448" s="160"/>
      <c r="BH448" s="160"/>
      <c r="BI448" s="160"/>
      <c r="BJ448" s="160"/>
      <c r="BK448" s="160"/>
      <c r="BL448" s="160"/>
      <c r="BM448" s="160"/>
      <c r="BN448" s="160"/>
      <c r="BO448" s="160"/>
      <c r="BP448" s="160"/>
      <c r="BQ448" s="160"/>
      <c r="BR448" s="160"/>
      <c r="BS448" s="160"/>
      <c r="BT448" s="160"/>
      <c r="BU448" s="160"/>
      <c r="BV448" s="160"/>
      <c r="BW448" s="160"/>
      <c r="BX448" s="160"/>
      <c r="BY448" s="160"/>
      <c r="BZ448" s="160"/>
      <c r="CA448" s="160"/>
      <c r="CB448" s="160"/>
      <c r="CC448" s="160"/>
      <c r="CD448" s="160"/>
      <c r="CE448" s="160"/>
      <c r="CF448" s="160"/>
      <c r="CG448" s="160"/>
      <c r="CH448" s="160"/>
      <c r="CI448" s="160"/>
      <c r="CJ448" s="160"/>
      <c r="CK448" s="160"/>
      <c r="CL448" s="160"/>
      <c r="CM448" s="160"/>
      <c r="CN448" s="160"/>
      <c r="CO448" s="160"/>
      <c r="CP448" s="160"/>
      <c r="CQ448" s="160"/>
      <c r="CR448" s="160"/>
      <c r="CS448" s="160"/>
      <c r="CT448" s="160"/>
      <c r="CU448" s="160"/>
      <c r="CV448" s="160"/>
      <c r="CW448" s="160"/>
      <c r="CX448" s="160"/>
      <c r="CY448" s="160"/>
      <c r="CZ448" s="160"/>
      <c r="DA448" s="160"/>
      <c r="DB448" s="160"/>
      <c r="DC448" s="160"/>
      <c r="DD448" s="160"/>
      <c r="DE448" s="160"/>
      <c r="DF448" s="160"/>
      <c r="DG448" s="160"/>
      <c r="DH448" s="160"/>
      <c r="DI448" s="160"/>
      <c r="DJ448" s="160"/>
      <c r="DK448" s="160"/>
      <c r="DL448" s="160"/>
      <c r="DM448" s="160"/>
      <c r="DN448" s="160"/>
      <c r="DO448" s="160"/>
      <c r="DP448" s="160"/>
      <c r="DQ448" s="160"/>
      <c r="DR448" s="160"/>
      <c r="DS448" s="160"/>
      <c r="DT448" s="160"/>
      <c r="DU448" s="160"/>
      <c r="DV448" s="160"/>
      <c r="DW448" s="160"/>
      <c r="DX448" s="160"/>
      <c r="DY448" s="160"/>
      <c r="DZ448" s="160"/>
      <c r="EA448" s="160"/>
      <c r="EB448" s="160"/>
      <c r="EC448" s="160"/>
      <c r="ED448" s="160"/>
      <c r="EE448" s="160"/>
      <c r="EF448" s="160"/>
      <c r="EG448" s="160"/>
      <c r="EH448" s="160"/>
      <c r="EI448" s="160"/>
      <c r="EJ448" s="160"/>
      <c r="EK448" s="160"/>
      <c r="EL448" s="160"/>
      <c r="EM448" s="160"/>
      <c r="EN448" s="160"/>
      <c r="EO448" s="160"/>
      <c r="EP448" s="160"/>
      <c r="EQ448" s="160"/>
      <c r="ER448" s="160"/>
      <c r="ES448" s="160"/>
      <c r="ET448" s="160"/>
      <c r="EU448" s="160"/>
      <c r="EV448" s="160"/>
      <c r="EW448" s="160"/>
      <c r="EX448" s="160"/>
      <c r="EY448" s="160"/>
      <c r="EZ448" s="160"/>
      <c r="FA448" s="160"/>
      <c r="FB448" s="160"/>
      <c r="FC448" s="160"/>
      <c r="FD448" s="160"/>
      <c r="FE448" s="160"/>
      <c r="FF448" s="160"/>
      <c r="FG448" s="160"/>
      <c r="FH448" s="160"/>
      <c r="FI448" s="160"/>
      <c r="FJ448" s="160"/>
      <c r="FK448" s="160"/>
      <c r="FL448" s="160"/>
      <c r="FM448" s="160"/>
      <c r="FN448" s="160"/>
      <c r="FO448" s="160"/>
      <c r="FP448" s="160"/>
      <c r="FQ448" s="160"/>
      <c r="FR448" s="160"/>
      <c r="FS448" s="160"/>
      <c r="FT448" s="160"/>
      <c r="FU448" s="160"/>
      <c r="FV448" s="160"/>
      <c r="FW448" s="160"/>
      <c r="FX448" s="160"/>
      <c r="FY448" s="160"/>
      <c r="FZ448" s="160"/>
      <c r="GA448" s="160"/>
      <c r="GB448" s="160"/>
      <c r="GC448" s="160"/>
      <c r="GD448" s="160"/>
      <c r="GE448" s="160"/>
      <c r="GF448" s="160"/>
      <c r="GG448" s="160"/>
      <c r="GH448" s="160"/>
      <c r="GI448" s="160"/>
      <c r="GJ448" s="160"/>
      <c r="GK448" s="160"/>
      <c r="GL448" s="160"/>
      <c r="GM448" s="160"/>
      <c r="GN448" s="160"/>
      <c r="GO448" s="160"/>
      <c r="GP448" s="160"/>
      <c r="GQ448" s="160"/>
      <c r="GR448" s="160"/>
      <c r="GS448" s="160"/>
      <c r="GT448" s="160"/>
      <c r="GU448" s="160"/>
      <c r="GV448" s="160"/>
      <c r="GW448" s="160"/>
      <c r="GX448" s="160"/>
      <c r="GY448" s="160"/>
      <c r="GZ448" s="160"/>
      <c r="HA448" s="160"/>
      <c r="HB448" s="160"/>
      <c r="HC448" s="160"/>
      <c r="HD448" s="160"/>
      <c r="HE448" s="160"/>
      <c r="HF448" s="160"/>
      <c r="HG448" s="160"/>
      <c r="HH448" s="160"/>
      <c r="HI448" s="160"/>
      <c r="HJ448" s="160"/>
      <c r="HK448" s="160"/>
      <c r="HL448" s="160"/>
      <c r="HM448" s="160"/>
      <c r="HN448" s="160"/>
      <c r="HO448" s="160"/>
      <c r="HP448" s="160"/>
      <c r="HQ448" s="160"/>
      <c r="HR448" s="160"/>
      <c r="HS448" s="160"/>
      <c r="HT448" s="160"/>
      <c r="HU448" s="160"/>
      <c r="HV448" s="160"/>
      <c r="HW448" s="160"/>
      <c r="HX448" s="160"/>
      <c r="HY448" s="160"/>
      <c r="HZ448" s="160"/>
      <c r="IA448" s="160"/>
      <c r="IB448" s="160"/>
      <c r="IC448" s="160"/>
      <c r="ID448" s="160"/>
      <c r="IE448" s="160"/>
      <c r="IF448" s="160"/>
      <c r="IG448" s="160"/>
      <c r="IH448" s="160"/>
      <c r="II448" s="160"/>
      <c r="IJ448" s="160"/>
      <c r="IK448" s="160"/>
      <c r="IL448" s="160"/>
      <c r="IM448" s="160"/>
      <c r="IN448" s="160"/>
      <c r="IO448" s="160"/>
      <c r="IP448" s="160"/>
      <c r="IQ448" s="160"/>
      <c r="IR448" s="160"/>
      <c r="IS448" s="160"/>
      <c r="IT448" s="160"/>
      <c r="IU448" s="160"/>
      <c r="IV448" s="160"/>
    </row>
    <row r="449" spans="2:5" ht="20.100000000000001" hidden="1" customHeight="1" x14ac:dyDescent="0.2">
      <c r="B449" s="313" t="s">
        <v>60</v>
      </c>
    </row>
    <row r="450" spans="2:5" ht="20.100000000000001" hidden="1" customHeight="1" x14ac:dyDescent="0.2">
      <c r="B450" s="313" t="s">
        <v>69</v>
      </c>
      <c r="D450" s="160"/>
      <c r="E450" s="160"/>
    </row>
    <row r="451" spans="2:5" ht="20.100000000000001" hidden="1" customHeight="1" x14ac:dyDescent="0.2">
      <c r="B451" s="313" t="s">
        <v>70</v>
      </c>
      <c r="D451" s="160"/>
      <c r="E451" s="160"/>
    </row>
    <row r="452" spans="2:5" ht="20.100000000000001" hidden="1" customHeight="1" x14ac:dyDescent="0.2">
      <c r="B452" s="313" t="s">
        <v>71</v>
      </c>
    </row>
    <row r="453" spans="2:5" ht="20.100000000000001" hidden="1" customHeight="1" x14ac:dyDescent="0.2">
      <c r="B453" s="313" t="s">
        <v>72</v>
      </c>
    </row>
    <row r="454" spans="2:5" ht="20.100000000000001" hidden="1" customHeight="1" x14ac:dyDescent="0.2">
      <c r="B454" s="313" t="s">
        <v>73</v>
      </c>
    </row>
    <row r="455" spans="2:5" ht="20.100000000000001" hidden="1" customHeight="1" x14ac:dyDescent="0.2">
      <c r="B455" s="313" t="s">
        <v>74</v>
      </c>
    </row>
    <row r="456" spans="2:5" ht="20.100000000000001" hidden="1" customHeight="1" x14ac:dyDescent="0.2">
      <c r="B456" s="313" t="s">
        <v>75</v>
      </c>
    </row>
  </sheetData>
  <mergeCells count="33">
    <mergeCell ref="H443:M443"/>
    <mergeCell ref="H444:M444"/>
    <mergeCell ref="H438:M438"/>
    <mergeCell ref="H439:M439"/>
    <mergeCell ref="H440:M440"/>
    <mergeCell ref="H441:M441"/>
    <mergeCell ref="H442:M442"/>
    <mergeCell ref="H433:M433"/>
    <mergeCell ref="H434:M434"/>
    <mergeCell ref="H435:M435"/>
    <mergeCell ref="H436:M436"/>
    <mergeCell ref="H437:M437"/>
    <mergeCell ref="H428:M428"/>
    <mergeCell ref="H429:M429"/>
    <mergeCell ref="H430:M430"/>
    <mergeCell ref="H431:M431"/>
    <mergeCell ref="H432:M432"/>
    <mergeCell ref="H423:M423"/>
    <mergeCell ref="H424:M424"/>
    <mergeCell ref="H425:M425"/>
    <mergeCell ref="H426:M426"/>
    <mergeCell ref="H427:M427"/>
    <mergeCell ref="A1:N1"/>
    <mergeCell ref="B4:E4"/>
    <mergeCell ref="F4:G4"/>
    <mergeCell ref="H4:H5"/>
    <mergeCell ref="I4:I5"/>
    <mergeCell ref="J4:J5"/>
    <mergeCell ref="K4:K5"/>
    <mergeCell ref="L4:L5"/>
    <mergeCell ref="M4:M5"/>
    <mergeCell ref="N4:N5"/>
    <mergeCell ref="B3:N3"/>
  </mergeCells>
  <dataValidations count="2">
    <dataValidation type="list" operator="equal" sqref="F6:F418">
      <formula1>$B$445:$B$445</formula1>
      <formula2>0</formula2>
    </dataValidation>
    <dataValidation type="list" operator="equal" sqref="D6:D418">
      <formula1>$B$422:$B$444</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tabColor indexed="21"/>
    <pageSetUpPr fitToPage="1"/>
  </sheetPr>
  <dimension ref="A1:BG58"/>
  <sheetViews>
    <sheetView showGridLines="0" zoomScaleNormal="100" zoomScaleSheetLayoutView="150" workbookViewId="0">
      <selection activeCell="P16" sqref="P16"/>
    </sheetView>
  </sheetViews>
  <sheetFormatPr defaultColWidth="2.7109375" defaultRowHeight="20.100000000000001" customHeight="1" x14ac:dyDescent="0.2"/>
  <cols>
    <col min="1" max="1" width="1.7109375" style="334" customWidth="1"/>
    <col min="2" max="2" width="63.7109375" style="334" customWidth="1"/>
    <col min="3" max="3" width="16.7109375" style="334" customWidth="1"/>
    <col min="4" max="4" width="14.7109375" style="334" customWidth="1"/>
    <col min="5" max="5" width="16.7109375" style="334" customWidth="1"/>
    <col min="6" max="6" width="8.7109375" style="373" customWidth="1"/>
    <col min="7" max="7" width="14.7109375" style="334" customWidth="1"/>
    <col min="8" max="8" width="1.7109375" style="334" customWidth="1"/>
    <col min="9" max="16384" width="2.7109375" style="334"/>
  </cols>
  <sheetData>
    <row r="1" spans="1:59" s="323" customFormat="1" ht="20.100000000000001" customHeight="1" x14ac:dyDescent="0.2">
      <c r="A1" s="322"/>
      <c r="B1" s="728" t="s">
        <v>1324</v>
      </c>
      <c r="C1" s="728"/>
      <c r="D1" s="728"/>
      <c r="E1" s="728"/>
      <c r="F1" s="728"/>
      <c r="G1" s="728"/>
      <c r="H1" s="728"/>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row>
    <row r="2" spans="1:59" s="323" customFormat="1" ht="10.5" customHeight="1" x14ac:dyDescent="0.2">
      <c r="A2" s="324"/>
      <c r="B2" s="160"/>
      <c r="C2" s="160"/>
      <c r="D2" s="160"/>
      <c r="E2" s="160"/>
      <c r="F2" s="160"/>
      <c r="G2" s="160"/>
      <c r="H2" s="325"/>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row>
    <row r="3" spans="1:59" s="323" customFormat="1" ht="26.1" customHeight="1" x14ac:dyDescent="0.2">
      <c r="A3" s="324"/>
      <c r="B3" s="729" t="s">
        <v>1499</v>
      </c>
      <c r="C3" s="729"/>
      <c r="D3" s="729"/>
      <c r="E3" s="729"/>
      <c r="F3" s="729"/>
      <c r="G3" s="729"/>
      <c r="H3" s="32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row>
    <row r="4" spans="1:59" s="323" customFormat="1" ht="12.75" customHeight="1" x14ac:dyDescent="0.2">
      <c r="A4" s="324"/>
      <c r="B4" s="696"/>
      <c r="C4" s="696"/>
      <c r="D4" s="696"/>
      <c r="E4" s="696"/>
      <c r="F4" s="696"/>
      <c r="G4" s="696"/>
      <c r="H4" s="32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row>
    <row r="5" spans="1:59" s="323" customFormat="1" ht="12.75" customHeight="1" x14ac:dyDescent="0.2">
      <c r="A5" s="324"/>
      <c r="B5" s="696"/>
      <c r="C5" s="696"/>
      <c r="D5" s="696"/>
      <c r="E5" s="696"/>
      <c r="F5" s="696"/>
      <c r="G5" s="696"/>
      <c r="H5" s="32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row>
    <row r="6" spans="1:59" s="323" customFormat="1" ht="12.75" customHeight="1" x14ac:dyDescent="0.2">
      <c r="A6" s="324"/>
      <c r="B6" s="696"/>
      <c r="C6" s="696"/>
      <c r="D6" s="696"/>
      <c r="E6" s="696"/>
      <c r="F6" s="696"/>
      <c r="G6" s="696"/>
      <c r="H6" s="326"/>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row>
    <row r="7" spans="1:59" s="323" customFormat="1" ht="12.75" customHeight="1" x14ac:dyDescent="0.2">
      <c r="A7" s="324"/>
      <c r="B7" s="696"/>
      <c r="C7" s="696"/>
      <c r="D7" s="696"/>
      <c r="E7" s="696"/>
      <c r="F7" s="696"/>
      <c r="G7" s="696"/>
      <c r="H7" s="326"/>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row>
    <row r="8" spans="1:59" s="323" customFormat="1" ht="12.75" customHeight="1" x14ac:dyDescent="0.2">
      <c r="A8" s="324"/>
      <c r="B8" s="696"/>
      <c r="C8" s="696"/>
      <c r="D8" s="696"/>
      <c r="E8" s="696"/>
      <c r="F8" s="696"/>
      <c r="G8" s="696"/>
      <c r="H8" s="326"/>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row>
    <row r="9" spans="1:59" s="323" customFormat="1" ht="12.75" customHeight="1" x14ac:dyDescent="0.2">
      <c r="A9" s="324"/>
      <c r="B9" s="696"/>
      <c r="C9" s="696"/>
      <c r="D9" s="696"/>
      <c r="E9" s="696"/>
      <c r="F9" s="696"/>
      <c r="G9" s="696"/>
      <c r="H9" s="326"/>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row>
    <row r="10" spans="1:59" s="323" customFormat="1" ht="12.75" customHeight="1" x14ac:dyDescent="0.2">
      <c r="A10" s="324"/>
      <c r="B10" s="696"/>
      <c r="C10" s="696"/>
      <c r="D10" s="696"/>
      <c r="E10" s="696"/>
      <c r="F10" s="696"/>
      <c r="G10" s="696"/>
      <c r="H10" s="326"/>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row>
    <row r="11" spans="1:59" s="323" customFormat="1" ht="12.75" customHeight="1" x14ac:dyDescent="0.2">
      <c r="A11" s="324"/>
      <c r="B11" s="696"/>
      <c r="C11" s="696"/>
      <c r="D11" s="696"/>
      <c r="E11" s="696"/>
      <c r="F11" s="696"/>
      <c r="G11" s="696"/>
      <c r="H11" s="326"/>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row>
    <row r="12" spans="1:59" s="323" customFormat="1" ht="12.75" customHeight="1" x14ac:dyDescent="0.2">
      <c r="A12" s="324"/>
      <c r="B12" s="696"/>
      <c r="C12" s="696"/>
      <c r="D12" s="696"/>
      <c r="E12" s="696"/>
      <c r="F12" s="696"/>
      <c r="G12" s="696"/>
      <c r="H12" s="326"/>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row>
    <row r="13" spans="1:59" s="323" customFormat="1" ht="12.75" customHeight="1" x14ac:dyDescent="0.2">
      <c r="A13" s="324"/>
      <c r="B13" s="696"/>
      <c r="C13" s="696"/>
      <c r="D13" s="696"/>
      <c r="E13" s="696"/>
      <c r="F13" s="696"/>
      <c r="G13" s="696"/>
      <c r="H13" s="326"/>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row>
    <row r="14" spans="1:59" s="323" customFormat="1" ht="12.75" customHeight="1" x14ac:dyDescent="0.2">
      <c r="A14" s="324"/>
      <c r="B14" s="696"/>
      <c r="C14" s="696"/>
      <c r="D14" s="696"/>
      <c r="E14" s="696"/>
      <c r="F14" s="696"/>
      <c r="G14" s="696"/>
      <c r="H14" s="326"/>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row>
    <row r="15" spans="1:59" s="323" customFormat="1" ht="12.75" customHeight="1" x14ac:dyDescent="0.2">
      <c r="A15" s="324"/>
      <c r="B15" s="696"/>
      <c r="C15" s="696"/>
      <c r="D15" s="696"/>
      <c r="E15" s="696"/>
      <c r="F15" s="696"/>
      <c r="G15" s="696"/>
      <c r="H15" s="326"/>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row>
    <row r="16" spans="1:59" s="323" customFormat="1" ht="12.75" customHeight="1" x14ac:dyDescent="0.2">
      <c r="A16" s="324"/>
      <c r="B16" s="696"/>
      <c r="C16" s="696"/>
      <c r="D16" s="696"/>
      <c r="E16" s="696"/>
      <c r="F16" s="696"/>
      <c r="G16" s="696"/>
      <c r="H16" s="326"/>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row>
    <row r="17" spans="1:59" s="323" customFormat="1" ht="12.75" customHeight="1" x14ac:dyDescent="0.2">
      <c r="A17" s="324"/>
      <c r="B17" s="696"/>
      <c r="C17" s="696"/>
      <c r="D17" s="696"/>
      <c r="E17" s="696"/>
      <c r="F17" s="696"/>
      <c r="G17" s="696"/>
      <c r="H17" s="326"/>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row>
    <row r="18" spans="1:59" s="323" customFormat="1" ht="12.75" customHeight="1" x14ac:dyDescent="0.2">
      <c r="A18" s="324"/>
      <c r="B18" s="160"/>
      <c r="C18" s="160"/>
      <c r="D18" s="160"/>
      <c r="E18" s="160"/>
      <c r="F18" s="160"/>
      <c r="G18" s="160"/>
      <c r="H18" s="327"/>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row>
    <row r="19" spans="1:59" s="329" customFormat="1" ht="20.100000000000001" customHeight="1" x14ac:dyDescent="0.2">
      <c r="A19" s="328"/>
      <c r="B19" s="730" t="s">
        <v>1500</v>
      </c>
      <c r="C19" s="730"/>
      <c r="D19" s="730"/>
      <c r="E19" s="730"/>
      <c r="F19" s="730"/>
      <c r="G19" s="730"/>
      <c r="H19" s="327"/>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row>
    <row r="20" spans="1:59" ht="19.350000000000001" customHeight="1" x14ac:dyDescent="0.2">
      <c r="A20" s="330"/>
      <c r="B20" s="331"/>
      <c r="C20" s="331"/>
      <c r="D20" s="331"/>
      <c r="E20" s="331"/>
      <c r="F20" s="332"/>
      <c r="G20" s="331"/>
      <c r="H20" s="333"/>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row>
    <row r="21" spans="1:59" s="337" customFormat="1" ht="12" customHeight="1" x14ac:dyDescent="0.2">
      <c r="A21" s="335"/>
      <c r="B21" s="374" t="s">
        <v>76</v>
      </c>
      <c r="C21" s="731" t="s">
        <v>77</v>
      </c>
      <c r="D21" s="732" t="s">
        <v>78</v>
      </c>
      <c r="E21" s="732" t="s">
        <v>79</v>
      </c>
      <c r="F21" s="733" t="s">
        <v>80</v>
      </c>
      <c r="G21" s="732" t="s">
        <v>81</v>
      </c>
      <c r="H21" s="336"/>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row>
    <row r="22" spans="1:59" s="340" customFormat="1" ht="12" customHeight="1" x14ac:dyDescent="0.2">
      <c r="A22" s="338"/>
      <c r="B22" s="375" t="s">
        <v>82</v>
      </c>
      <c r="C22" s="731"/>
      <c r="D22" s="732"/>
      <c r="E22" s="732"/>
      <c r="F22" s="733"/>
      <c r="G22" s="732"/>
      <c r="H22" s="339"/>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row>
    <row r="23" spans="1:59" s="343" customFormat="1" ht="13.9" customHeight="1" x14ac:dyDescent="0.2">
      <c r="A23" s="341"/>
      <c r="B23" s="376" t="str">
        <f>+'[1]P6 Classificação Investimentos'!B425</f>
        <v>1.a) Obras de reconstrução, remodelação/adaptação e melhoramento de edifícios ou outras construções consideradas património rural</v>
      </c>
      <c r="C23" s="483">
        <v>0</v>
      </c>
      <c r="D23" s="484">
        <v>0</v>
      </c>
      <c r="E23" s="485">
        <v>0</v>
      </c>
      <c r="F23" s="385">
        <f>+$B$56+$D$55</f>
        <v>0.6</v>
      </c>
      <c r="G23" s="78">
        <f>+E23*F23</f>
        <v>0</v>
      </c>
      <c r="H23" s="34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row>
    <row r="24" spans="1:59" s="343" customFormat="1" ht="13.9" customHeight="1" x14ac:dyDescent="0.2">
      <c r="A24" s="341"/>
      <c r="B24" s="376" t="str">
        <f>+'[1]P6 Classificação Investimentos'!B426</f>
        <v>1.b) Obras de construção de infraestruturas de apoio de pequena escala ou outras</v>
      </c>
      <c r="C24" s="483">
        <v>0</v>
      </c>
      <c r="D24" s="484">
        <v>0</v>
      </c>
      <c r="E24" s="485">
        <v>0</v>
      </c>
      <c r="F24" s="385">
        <f>+$B$56+$D$55</f>
        <v>0.6</v>
      </c>
      <c r="G24" s="78">
        <f>+E24*F24</f>
        <v>0</v>
      </c>
      <c r="H24" s="34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row>
    <row r="25" spans="1:59" s="343" customFormat="1" ht="13.9" customHeight="1" x14ac:dyDescent="0.2">
      <c r="A25" s="341"/>
      <c r="B25" s="376" t="str">
        <f>+'[1]P6 Classificação Investimentos'!B427</f>
        <v>1.c) Adaptação de instalações existentes relacionadas com a execução do investimento</v>
      </c>
      <c r="C25" s="483">
        <v>0</v>
      </c>
      <c r="D25" s="484">
        <v>0</v>
      </c>
      <c r="E25" s="485">
        <v>0</v>
      </c>
      <c r="F25" s="385">
        <f>+$B$56+$D$55</f>
        <v>0.6</v>
      </c>
      <c r="G25" s="78">
        <f t="shared" ref="G25:G30" si="0">+E25*F25</f>
        <v>0</v>
      </c>
      <c r="H25" s="34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row>
    <row r="26" spans="1:59" s="346" customFormat="1" ht="13.9" customHeight="1" x14ac:dyDescent="0.2">
      <c r="A26" s="344"/>
      <c r="B26" s="377" t="s">
        <v>83</v>
      </c>
      <c r="C26" s="378">
        <f>C23+C24+C25</f>
        <v>0</v>
      </c>
      <c r="D26" s="378">
        <f>D23+D24+D25</f>
        <v>0</v>
      </c>
      <c r="E26" s="378">
        <f>E23+E24+E25</f>
        <v>0</v>
      </c>
      <c r="F26" s="379" t="s">
        <v>8</v>
      </c>
      <c r="G26" s="378">
        <f>G23+G24+G25</f>
        <v>0</v>
      </c>
      <c r="H26" s="345"/>
      <c r="J26" s="160"/>
      <c r="K26" s="160"/>
      <c r="L26" s="160"/>
      <c r="M26" s="160"/>
      <c r="N26" s="160"/>
      <c r="O26" s="160"/>
      <c r="P26" s="160"/>
      <c r="Q26" s="160"/>
      <c r="R26" s="160" t="s">
        <v>65</v>
      </c>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row>
    <row r="27" spans="1:59" s="343" customFormat="1" ht="13.9" customHeight="1" x14ac:dyDescent="0.2">
      <c r="A27" s="341"/>
      <c r="B27" s="376" t="str">
        <f>+'[1]P6 Classificação Investimentos'!B428</f>
        <v xml:space="preserve">1.d) Apetrechamento de construções </v>
      </c>
      <c r="C27" s="483">
        <v>0</v>
      </c>
      <c r="D27" s="483">
        <v>0</v>
      </c>
      <c r="E27" s="483">
        <v>0</v>
      </c>
      <c r="F27" s="385">
        <f t="shared" ref="F27:F32" si="1">+$B$56+$D$55</f>
        <v>0.6</v>
      </c>
      <c r="G27" s="78">
        <f t="shared" si="0"/>
        <v>0</v>
      </c>
      <c r="H27" s="342"/>
      <c r="J27" s="160"/>
      <c r="K27" s="160"/>
      <c r="L27" s="160"/>
      <c r="M27" s="160"/>
      <c r="N27" s="160"/>
      <c r="O27" s="160"/>
      <c r="P27" s="160" t="s">
        <v>65</v>
      </c>
      <c r="Q27" s="160"/>
      <c r="R27" s="160" t="s">
        <v>65</v>
      </c>
      <c r="S27" s="160"/>
      <c r="T27" s="160"/>
      <c r="U27" s="160"/>
      <c r="V27" s="160"/>
      <c r="W27" s="160"/>
      <c r="X27" s="160"/>
      <c r="Y27" s="160"/>
      <c r="Z27" s="160"/>
      <c r="AA27" s="160"/>
      <c r="AB27" s="160"/>
      <c r="AC27" s="160"/>
      <c r="AD27" s="160" t="s">
        <v>65</v>
      </c>
      <c r="AE27" s="160"/>
      <c r="AF27" s="160"/>
      <c r="AG27" s="160"/>
      <c r="AH27" s="160"/>
      <c r="AI27" s="160"/>
      <c r="AJ27" s="160"/>
      <c r="AK27" s="160"/>
      <c r="AL27" s="160"/>
      <c r="AM27" s="160"/>
      <c r="AN27" s="160"/>
      <c r="AO27" s="160"/>
      <c r="AP27" s="160"/>
    </row>
    <row r="28" spans="1:59" s="343" customFormat="1" ht="13.9" customHeight="1" x14ac:dyDescent="0.2">
      <c r="A28" s="341"/>
      <c r="B28" s="376" t="str">
        <f>+'[1]P6 Classificação Investimentos'!B429</f>
        <v>1.e) Aquisição de sistemas de energia / eficiência energética / energias renováveis</v>
      </c>
      <c r="C28" s="483">
        <v>0</v>
      </c>
      <c r="D28" s="483">
        <v>0</v>
      </c>
      <c r="E28" s="483">
        <v>0</v>
      </c>
      <c r="F28" s="385">
        <f t="shared" si="1"/>
        <v>0.6</v>
      </c>
      <c r="G28" s="78">
        <f t="shared" si="0"/>
        <v>0</v>
      </c>
      <c r="H28" s="342"/>
    </row>
    <row r="29" spans="1:59" s="343" customFormat="1" ht="13.9" customHeight="1" x14ac:dyDescent="0.2">
      <c r="A29" s="341"/>
      <c r="B29" s="376" t="str">
        <f>+'[1]P6 Classificação Investimentos'!B430</f>
        <v>2.a) Compra de máquinas e equipamentos novos, incluindo equipamentos informáticos</v>
      </c>
      <c r="C29" s="483">
        <v>0</v>
      </c>
      <c r="D29" s="483">
        <v>0</v>
      </c>
      <c r="E29" s="483">
        <v>0</v>
      </c>
      <c r="F29" s="385">
        <f t="shared" si="1"/>
        <v>0.6</v>
      </c>
      <c r="G29" s="78">
        <f t="shared" si="0"/>
        <v>0</v>
      </c>
      <c r="H29" s="342"/>
      <c r="P29" s="343" t="s">
        <v>65</v>
      </c>
      <c r="X29" s="343" t="s">
        <v>65</v>
      </c>
    </row>
    <row r="30" spans="1:59" s="343" customFormat="1" ht="13.9" customHeight="1" x14ac:dyDescent="0.2">
      <c r="A30" s="341"/>
      <c r="B30" s="376" t="str">
        <f>+'[1]P6 Classificação Investimentos'!B431</f>
        <v>2.b) Aquisição de equipamento diretamente relacionado com o desenvolvimento da operação</v>
      </c>
      <c r="C30" s="483">
        <v>0</v>
      </c>
      <c r="D30" s="483">
        <v>0</v>
      </c>
      <c r="E30" s="483">
        <v>0</v>
      </c>
      <c r="F30" s="385">
        <f t="shared" si="1"/>
        <v>0.6</v>
      </c>
      <c r="G30" s="78">
        <f t="shared" si="0"/>
        <v>0</v>
      </c>
      <c r="H30" s="342"/>
      <c r="Q30" s="343" t="s">
        <v>65</v>
      </c>
      <c r="W30" s="343" t="s">
        <v>65</v>
      </c>
      <c r="AL30" s="343" t="s">
        <v>65</v>
      </c>
    </row>
    <row r="31" spans="1:59" s="343" customFormat="1" ht="13.9" customHeight="1" x14ac:dyDescent="0.2">
      <c r="A31" s="341"/>
      <c r="B31" s="380" t="str">
        <f>+'[1]P6 Classificação Investimentos'!B432</f>
        <v>2.c) Aquisição de viaturas e meios de transporte, quando devidamente justificados e indispensáveis</v>
      </c>
      <c r="C31" s="483">
        <v>0</v>
      </c>
      <c r="D31" s="483">
        <v>0</v>
      </c>
      <c r="E31" s="483">
        <v>0</v>
      </c>
      <c r="F31" s="385">
        <f t="shared" si="1"/>
        <v>0.6</v>
      </c>
      <c r="G31" s="78">
        <f>+E31*F31</f>
        <v>0</v>
      </c>
      <c r="H31" s="342"/>
      <c r="R31" s="343" t="s">
        <v>65</v>
      </c>
      <c r="Y31" s="343" t="s">
        <v>65</v>
      </c>
    </row>
    <row r="32" spans="1:59" s="343" customFormat="1" ht="13.9" customHeight="1" x14ac:dyDescent="0.2">
      <c r="A32" s="341"/>
      <c r="B32" s="380" t="str">
        <f>+'[1]P6 Classificação Investimentos'!B433</f>
        <v>2.d) Equipamentos visando a valorização dos subprodutos e resíduos da atividade</v>
      </c>
      <c r="C32" s="483">
        <v>0</v>
      </c>
      <c r="D32" s="483">
        <v>0</v>
      </c>
      <c r="E32" s="483">
        <v>0</v>
      </c>
      <c r="F32" s="385">
        <f t="shared" si="1"/>
        <v>0.6</v>
      </c>
      <c r="G32" s="78">
        <f>+E32*F32</f>
        <v>0</v>
      </c>
      <c r="H32" s="342"/>
      <c r="S32" s="343" t="s">
        <v>65</v>
      </c>
      <c r="T32" s="343" t="s">
        <v>65</v>
      </c>
    </row>
    <row r="33" spans="1:29" s="346" customFormat="1" ht="13.9" customHeight="1" x14ac:dyDescent="0.2">
      <c r="A33" s="344"/>
      <c r="B33" s="377" t="s">
        <v>84</v>
      </c>
      <c r="C33" s="378">
        <f>C27+C28+C29+C30+C31+C32</f>
        <v>0</v>
      </c>
      <c r="D33" s="378">
        <f t="shared" ref="D33:E33" si="2">D27+D28+D29+D30+D31+D32</f>
        <v>0</v>
      </c>
      <c r="E33" s="378">
        <f t="shared" si="2"/>
        <v>0</v>
      </c>
      <c r="F33" s="379" t="s">
        <v>8</v>
      </c>
      <c r="G33" s="378">
        <f>G27+G28+G29+G30+G31+G32</f>
        <v>0</v>
      </c>
      <c r="H33" s="345"/>
      <c r="O33" s="346" t="s">
        <v>65</v>
      </c>
    </row>
    <row r="34" spans="1:29" s="343" customFormat="1" ht="13.9" customHeight="1" x14ac:dyDescent="0.2">
      <c r="A34" s="341"/>
      <c r="B34" s="380" t="str">
        <f>+'[1]P6 Classificação Investimentos'!B434</f>
        <v xml:space="preserve">3.a) Software aplicacional </v>
      </c>
      <c r="C34" s="483">
        <v>0</v>
      </c>
      <c r="D34" s="483">
        <v>0</v>
      </c>
      <c r="E34" s="483">
        <v>0</v>
      </c>
      <c r="F34" s="385">
        <f t="shared" ref="F34:F43" si="3">+$B$56+$D$55</f>
        <v>0.6</v>
      </c>
      <c r="G34" s="78">
        <f>+E34*F34</f>
        <v>0</v>
      </c>
      <c r="H34" s="342"/>
    </row>
    <row r="35" spans="1:29" s="343" customFormat="1" ht="13.9" customHeight="1" x14ac:dyDescent="0.2">
      <c r="A35" s="341"/>
      <c r="B35" s="380" t="str">
        <f>+'[1]P6 Classificação Investimentos'!B435</f>
        <v>3.b) Propriedade industrial, direitos de autor e marcas comerciais</v>
      </c>
      <c r="C35" s="483">
        <v>0</v>
      </c>
      <c r="D35" s="483">
        <v>0</v>
      </c>
      <c r="E35" s="483">
        <v>0</v>
      </c>
      <c r="F35" s="385">
        <f t="shared" si="3"/>
        <v>0.6</v>
      </c>
      <c r="G35" s="78">
        <f>+E35*F35</f>
        <v>0</v>
      </c>
      <c r="H35" s="342"/>
      <c r="S35" s="343" t="s">
        <v>65</v>
      </c>
    </row>
    <row r="36" spans="1:29" s="343" customFormat="1" ht="13.9" customHeight="1" x14ac:dyDescent="0.2">
      <c r="A36" s="341"/>
      <c r="B36" s="380" t="str">
        <f>+'[2]P6 Classificação Investimentos'!B437</f>
        <v>3.d) Auditorias</v>
      </c>
      <c r="C36" s="483">
        <v>0</v>
      </c>
      <c r="D36" s="483">
        <v>0</v>
      </c>
      <c r="E36" s="483">
        <v>0</v>
      </c>
      <c r="F36" s="385">
        <f t="shared" si="3"/>
        <v>0.6</v>
      </c>
      <c r="G36" s="78">
        <f>+E36*F36</f>
        <v>0</v>
      </c>
      <c r="H36" s="342"/>
      <c r="S36" s="343" t="s">
        <v>65</v>
      </c>
      <c r="T36" s="343" t="s">
        <v>65</v>
      </c>
      <c r="W36" s="343" t="s">
        <v>65</v>
      </c>
    </row>
    <row r="37" spans="1:29" s="343" customFormat="1" ht="13.9" customHeight="1" x14ac:dyDescent="0.2">
      <c r="A37" s="341"/>
      <c r="B37" s="380" t="str">
        <f>+'[2]P6 Classificação Investimentos'!B438</f>
        <v>3.e) Assessoria tecnica/ estudos/projetos/autorizações/licanças/planos de marketing/estudos de viabilidade</v>
      </c>
      <c r="C37" s="483">
        <v>0</v>
      </c>
      <c r="D37" s="483">
        <v>0</v>
      </c>
      <c r="E37" s="483">
        <v>0</v>
      </c>
      <c r="F37" s="385">
        <f t="shared" si="3"/>
        <v>0.6</v>
      </c>
      <c r="G37" s="78">
        <f>+E37*F37</f>
        <v>0</v>
      </c>
      <c r="H37" s="342"/>
      <c r="U37" s="343" t="s">
        <v>65</v>
      </c>
    </row>
    <row r="38" spans="1:29" s="343" customFormat="1" ht="13.9" customHeight="1" x14ac:dyDescent="0.2">
      <c r="A38" s="341"/>
      <c r="B38" s="380" t="str">
        <f>+'[2]P6 Classificação Investimentos'!B435</f>
        <v>3.b) Propriedade industrial, direitos de autor e marcas comerciais</v>
      </c>
      <c r="C38" s="483">
        <v>0</v>
      </c>
      <c r="D38" s="483">
        <v>0</v>
      </c>
      <c r="E38" s="483">
        <v>0</v>
      </c>
      <c r="F38" s="385">
        <f t="shared" si="3"/>
        <v>0.6</v>
      </c>
      <c r="G38" s="78">
        <f t="shared" ref="G38:G43" si="4">+E38*F38</f>
        <v>0</v>
      </c>
      <c r="H38" s="342"/>
      <c r="P38" s="343" t="s">
        <v>65</v>
      </c>
      <c r="S38" s="343" t="s">
        <v>65</v>
      </c>
      <c r="AC38" s="343" t="s">
        <v>65</v>
      </c>
    </row>
    <row r="39" spans="1:29" s="343" customFormat="1" ht="13.9" customHeight="1" x14ac:dyDescent="0.2">
      <c r="A39" s="341"/>
      <c r="B39" s="381" t="s">
        <v>1391</v>
      </c>
      <c r="C39" s="483">
        <v>0</v>
      </c>
      <c r="D39" s="483">
        <v>0</v>
      </c>
      <c r="E39" s="483">
        <v>0</v>
      </c>
      <c r="F39" s="385">
        <f t="shared" si="3"/>
        <v>0.6</v>
      </c>
      <c r="G39" s="78">
        <f t="shared" si="4"/>
        <v>0</v>
      </c>
      <c r="H39" s="342"/>
      <c r="T39" s="343" t="s">
        <v>65</v>
      </c>
    </row>
    <row r="40" spans="1:29" s="41" customFormat="1" ht="12" customHeight="1" x14ac:dyDescent="0.2">
      <c r="A40" s="32"/>
      <c r="B40" s="381" t="s">
        <v>1390</v>
      </c>
      <c r="C40" s="483">
        <v>0</v>
      </c>
      <c r="D40" s="483">
        <v>0</v>
      </c>
      <c r="E40" s="483">
        <v>0</v>
      </c>
      <c r="F40" s="385">
        <f t="shared" si="3"/>
        <v>0.6</v>
      </c>
      <c r="G40" s="79">
        <f t="shared" si="4"/>
        <v>0</v>
      </c>
      <c r="H40" s="725"/>
      <c r="I40" s="726"/>
      <c r="J40" s="726"/>
      <c r="K40" s="726"/>
      <c r="L40" s="726"/>
      <c r="M40" s="726"/>
      <c r="N40" s="160"/>
      <c r="O40" s="160"/>
      <c r="T40" s="41" t="s">
        <v>65</v>
      </c>
    </row>
    <row r="41" spans="1:29" s="343" customFormat="1" ht="13.9" customHeight="1" x14ac:dyDescent="0.2">
      <c r="A41" s="341"/>
      <c r="B41" s="381" t="s">
        <v>1392</v>
      </c>
      <c r="C41" s="483">
        <v>0</v>
      </c>
      <c r="D41" s="483">
        <v>0</v>
      </c>
      <c r="E41" s="483">
        <v>0</v>
      </c>
      <c r="F41" s="385">
        <f t="shared" si="3"/>
        <v>0.6</v>
      </c>
      <c r="G41" s="78">
        <f t="shared" si="4"/>
        <v>0</v>
      </c>
      <c r="H41" s="342"/>
      <c r="S41" s="343" t="s">
        <v>65</v>
      </c>
    </row>
    <row r="42" spans="1:29" s="343" customFormat="1" ht="13.9" customHeight="1" x14ac:dyDescent="0.2">
      <c r="A42" s="341"/>
      <c r="B42" s="381" t="s">
        <v>1393</v>
      </c>
      <c r="C42" s="483">
        <v>0</v>
      </c>
      <c r="D42" s="483">
        <v>0</v>
      </c>
      <c r="E42" s="483">
        <v>0</v>
      </c>
      <c r="F42" s="385">
        <f t="shared" si="3"/>
        <v>0.6</v>
      </c>
      <c r="G42" s="78">
        <f t="shared" si="4"/>
        <v>0</v>
      </c>
      <c r="H42" s="342"/>
    </row>
    <row r="43" spans="1:29" s="343" customFormat="1" ht="13.9" customHeight="1" x14ac:dyDescent="0.2">
      <c r="A43" s="341"/>
      <c r="B43" s="381" t="s">
        <v>1394</v>
      </c>
      <c r="C43" s="483">
        <v>0</v>
      </c>
      <c r="D43" s="483">
        <v>0</v>
      </c>
      <c r="E43" s="483">
        <v>0</v>
      </c>
      <c r="F43" s="385">
        <f t="shared" si="3"/>
        <v>0.6</v>
      </c>
      <c r="G43" s="78">
        <f t="shared" si="4"/>
        <v>0</v>
      </c>
      <c r="H43" s="342"/>
      <c r="P43" s="343" t="s">
        <v>65</v>
      </c>
      <c r="S43" s="343" t="s">
        <v>65</v>
      </c>
    </row>
    <row r="44" spans="1:29" s="346" customFormat="1" ht="13.9" customHeight="1" x14ac:dyDescent="0.2">
      <c r="A44" s="344"/>
      <c r="B44" s="377" t="s">
        <v>85</v>
      </c>
      <c r="C44" s="383">
        <f>C34+C35+C36+C37+C38+C39+C40+C41+C42+C43</f>
        <v>0</v>
      </c>
      <c r="D44" s="383">
        <f t="shared" ref="D44:E44" si="5">D34+D35+D36+D37+D38+D39+D40+D41+D42+D43</f>
        <v>0</v>
      </c>
      <c r="E44" s="383">
        <f t="shared" si="5"/>
        <v>0</v>
      </c>
      <c r="F44" s="379" t="s">
        <v>8</v>
      </c>
      <c r="G44" s="383">
        <f>G34+G35+G36+G37+G38+G39+G40+G41+G42+G43</f>
        <v>0</v>
      </c>
      <c r="H44" s="345"/>
      <c r="I44" s="160"/>
      <c r="J44" s="160"/>
      <c r="K44" s="160"/>
      <c r="L44" s="160"/>
      <c r="M44" s="160"/>
      <c r="N44" s="160"/>
      <c r="O44" s="160" t="s">
        <v>65</v>
      </c>
      <c r="P44" s="160"/>
      <c r="Q44" s="160" t="s">
        <v>65</v>
      </c>
      <c r="R44" s="160"/>
      <c r="S44" s="160"/>
      <c r="T44" s="160"/>
      <c r="U44" s="160"/>
      <c r="V44" s="346" t="s">
        <v>65</v>
      </c>
    </row>
    <row r="45" spans="1:29" s="346" customFormat="1" ht="19.899999999999999" customHeight="1" x14ac:dyDescent="0.2">
      <c r="A45" s="344"/>
      <c r="B45" s="382" t="s">
        <v>86</v>
      </c>
      <c r="C45" s="384">
        <f>C26+C33+C44</f>
        <v>0</v>
      </c>
      <c r="D45" s="384">
        <f t="shared" ref="D45:E45" si="6">D26+D33+D44</f>
        <v>0</v>
      </c>
      <c r="E45" s="384">
        <f t="shared" si="6"/>
        <v>0</v>
      </c>
      <c r="F45" s="385" t="s">
        <v>8</v>
      </c>
      <c r="G45" s="384">
        <f>G26+G33+G44</f>
        <v>0</v>
      </c>
      <c r="H45" s="345"/>
      <c r="I45" s="160"/>
      <c r="J45" s="160"/>
      <c r="K45" s="160"/>
      <c r="L45" s="160"/>
      <c r="M45" s="160"/>
      <c r="N45" s="160"/>
      <c r="O45" s="160"/>
      <c r="P45" s="160"/>
      <c r="Q45" s="160"/>
      <c r="R45" s="160"/>
      <c r="S45" s="160"/>
      <c r="T45" s="160" t="s">
        <v>65</v>
      </c>
      <c r="U45" s="160"/>
    </row>
    <row r="46" spans="1:29" ht="5.0999999999999996" customHeight="1" x14ac:dyDescent="0.2">
      <c r="A46" s="330"/>
      <c r="B46" s="331"/>
      <c r="C46" s="331"/>
      <c r="D46" s="331"/>
      <c r="E46" s="331"/>
      <c r="F46" s="332"/>
      <c r="G46" s="331"/>
      <c r="H46" s="333"/>
      <c r="I46" s="160"/>
      <c r="J46" s="160"/>
      <c r="K46" s="160"/>
      <c r="L46" s="160"/>
      <c r="M46" s="160"/>
      <c r="N46" s="160"/>
      <c r="O46" s="160"/>
      <c r="P46" s="160"/>
      <c r="Q46" s="160"/>
      <c r="R46" s="160"/>
      <c r="S46" s="160"/>
      <c r="T46" s="160"/>
      <c r="U46" s="160"/>
    </row>
    <row r="47" spans="1:29" ht="16.5" customHeight="1" x14ac:dyDescent="0.2">
      <c r="A47" s="330"/>
      <c r="B47" s="386" t="s">
        <v>1395</v>
      </c>
      <c r="C47" s="387"/>
      <c r="D47" s="331"/>
      <c r="E47" s="331"/>
      <c r="F47" s="332"/>
      <c r="G47" s="331"/>
      <c r="H47" s="333"/>
      <c r="I47" s="160"/>
      <c r="J47" s="160"/>
      <c r="K47" s="160"/>
      <c r="L47" s="160"/>
      <c r="M47" s="160"/>
      <c r="N47" s="160"/>
      <c r="O47" s="160"/>
      <c r="P47" s="160"/>
      <c r="Q47" s="160"/>
      <c r="R47" s="160"/>
      <c r="S47" s="160" t="s">
        <v>65</v>
      </c>
      <c r="T47" s="160"/>
      <c r="U47" s="160"/>
    </row>
    <row r="48" spans="1:29" ht="14.85" customHeight="1" x14ac:dyDescent="0.2">
      <c r="A48" s="330"/>
      <c r="B48" s="388" t="s">
        <v>1396</v>
      </c>
      <c r="C48" s="389" t="str">
        <f>+IF(E45=0,"-",C37/E45*100)</f>
        <v>-</v>
      </c>
      <c r="D48" s="331"/>
      <c r="E48" s="331"/>
      <c r="F48" s="332"/>
      <c r="G48" s="331"/>
      <c r="H48" s="333"/>
      <c r="I48" s="160"/>
      <c r="J48" s="160"/>
      <c r="K48" s="160"/>
      <c r="L48" s="160"/>
      <c r="M48" s="160"/>
      <c r="N48" s="160"/>
      <c r="O48" s="160"/>
      <c r="P48" s="160"/>
      <c r="Q48" s="160"/>
      <c r="R48" s="160"/>
      <c r="S48" s="160"/>
      <c r="T48" s="160"/>
      <c r="U48" s="160"/>
    </row>
    <row r="49" spans="1:21" ht="13.35" customHeight="1" x14ac:dyDescent="0.2">
      <c r="A49" s="330"/>
      <c r="B49" s="388" t="s">
        <v>1397</v>
      </c>
      <c r="C49" s="389" t="str">
        <f>+IF(E45=0,"-",C39/E45*100)</f>
        <v>-</v>
      </c>
      <c r="D49" s="331"/>
      <c r="E49" s="331"/>
      <c r="F49" s="332"/>
      <c r="G49" s="331"/>
      <c r="H49" s="333"/>
      <c r="I49" s="160"/>
      <c r="J49" s="160"/>
      <c r="K49" s="160"/>
      <c r="L49" s="160"/>
      <c r="M49" s="160"/>
      <c r="N49" s="160"/>
      <c r="O49" s="160"/>
      <c r="P49" s="160"/>
      <c r="Q49" s="160"/>
      <c r="R49" s="160"/>
      <c r="S49" s="160"/>
      <c r="T49" s="160" t="s">
        <v>65</v>
      </c>
      <c r="U49" s="160"/>
    </row>
    <row r="50" spans="1:21" s="351" customFormat="1" ht="12.95" customHeight="1" x14ac:dyDescent="0.2">
      <c r="A50" s="347"/>
      <c r="B50" s="388" t="s">
        <v>1398</v>
      </c>
      <c r="C50" s="389" t="str">
        <f>+IF(E45=0,"-",E28/E45*100)</f>
        <v>-</v>
      </c>
      <c r="D50" s="348"/>
      <c r="E50" s="348"/>
      <c r="F50" s="349"/>
      <c r="G50" s="348"/>
      <c r="H50" s="350"/>
      <c r="I50" s="160"/>
      <c r="J50" s="160"/>
      <c r="K50" s="160"/>
      <c r="L50" s="160"/>
      <c r="M50" s="160"/>
      <c r="N50" s="160"/>
      <c r="O50" s="160"/>
      <c r="P50" s="160"/>
      <c r="Q50" s="160"/>
      <c r="R50" s="160"/>
      <c r="S50" s="160"/>
      <c r="T50" s="160"/>
      <c r="U50" s="160"/>
    </row>
    <row r="51" spans="1:21" s="323" customFormat="1" ht="19.5" hidden="1" customHeight="1" x14ac:dyDescent="0.2">
      <c r="A51" s="352" t="s">
        <v>87</v>
      </c>
      <c r="B51" s="348"/>
      <c r="C51" s="348"/>
      <c r="D51" s="353"/>
      <c r="E51" s="353"/>
      <c r="F51" s="353"/>
      <c r="G51" s="354"/>
      <c r="H51" s="354"/>
      <c r="I51" s="160"/>
      <c r="J51" s="160"/>
      <c r="K51" s="160"/>
      <c r="L51" s="160"/>
      <c r="M51" s="160"/>
      <c r="N51" s="160"/>
      <c r="O51" s="160"/>
      <c r="P51" s="160"/>
      <c r="Q51" s="160"/>
      <c r="R51" s="160"/>
      <c r="S51" s="160"/>
      <c r="T51" s="160"/>
      <c r="U51" s="160"/>
    </row>
    <row r="52" spans="1:21" ht="5.0999999999999996" hidden="1" customHeight="1" x14ac:dyDescent="0.2">
      <c r="A52" s="355"/>
      <c r="B52" s="354"/>
      <c r="C52" s="353"/>
      <c r="D52" s="356"/>
      <c r="E52" s="356"/>
      <c r="F52" s="356"/>
      <c r="G52" s="357"/>
      <c r="H52" s="357"/>
      <c r="I52" s="160"/>
      <c r="J52" s="160"/>
      <c r="K52" s="160"/>
      <c r="L52" s="160"/>
      <c r="M52" s="160"/>
      <c r="N52" s="160"/>
      <c r="O52" s="160"/>
      <c r="P52" s="160"/>
      <c r="Q52" s="160"/>
      <c r="R52" s="160"/>
      <c r="S52" s="160"/>
      <c r="T52" s="160"/>
      <c r="U52" s="160"/>
    </row>
    <row r="53" spans="1:21" ht="9.9499999999999993" hidden="1" customHeight="1" x14ac:dyDescent="0.2">
      <c r="A53" s="358"/>
      <c r="B53" s="359"/>
      <c r="C53" s="356"/>
      <c r="D53" s="360"/>
      <c r="E53" s="360"/>
      <c r="F53" s="361"/>
      <c r="G53" s="360"/>
      <c r="H53" s="362"/>
      <c r="I53" s="160"/>
      <c r="J53" s="160"/>
      <c r="K53" s="160"/>
      <c r="L53" s="160"/>
      <c r="M53" s="160"/>
      <c r="N53" s="160"/>
      <c r="O53" s="160"/>
      <c r="P53" s="160"/>
      <c r="Q53" s="160"/>
      <c r="R53" s="160"/>
      <c r="S53" s="160"/>
      <c r="T53" s="160"/>
      <c r="U53" s="160"/>
    </row>
    <row r="54" spans="1:21" ht="15" hidden="1" customHeight="1" x14ac:dyDescent="0.2">
      <c r="A54" s="355"/>
      <c r="B54" s="360"/>
      <c r="C54" s="360"/>
      <c r="D54" s="363"/>
      <c r="E54" s="364"/>
      <c r="F54" s="365"/>
      <c r="G54" s="364"/>
      <c r="H54" s="366"/>
      <c r="I54" s="160"/>
      <c r="J54" s="160"/>
      <c r="K54" s="160"/>
      <c r="L54" s="160"/>
      <c r="M54" s="160"/>
      <c r="N54" s="160"/>
      <c r="O54" s="160"/>
      <c r="P54" s="160"/>
      <c r="Q54" s="160"/>
      <c r="R54" s="160"/>
      <c r="S54" s="160"/>
      <c r="T54" s="160"/>
      <c r="U54" s="160"/>
    </row>
    <row r="55" spans="1:21" ht="15" hidden="1" customHeight="1" x14ac:dyDescent="0.2">
      <c r="A55" s="355"/>
      <c r="B55" s="727" t="s">
        <v>88</v>
      </c>
      <c r="C55" s="727"/>
      <c r="D55" s="365"/>
      <c r="E55" s="364"/>
      <c r="F55" s="365"/>
      <c r="G55" s="364"/>
      <c r="H55" s="366"/>
      <c r="I55" s="160"/>
      <c r="J55" s="160"/>
      <c r="K55" s="160"/>
      <c r="L55" s="160"/>
      <c r="M55" s="160"/>
      <c r="N55" s="160"/>
      <c r="O55" s="160"/>
      <c r="P55" s="160"/>
      <c r="Q55" s="160"/>
      <c r="R55" s="160"/>
      <c r="S55" s="160"/>
      <c r="T55" s="160"/>
      <c r="U55" s="160"/>
    </row>
    <row r="56" spans="1:21" s="364" customFormat="1" ht="9.9499999999999993" hidden="1" customHeight="1" x14ac:dyDescent="0.2">
      <c r="A56" s="367"/>
      <c r="B56" s="368">
        <v>0.6</v>
      </c>
      <c r="C56" s="369"/>
      <c r="D56" s="370"/>
      <c r="E56" s="370"/>
      <c r="F56" s="371"/>
      <c r="G56" s="370"/>
      <c r="H56" s="372"/>
      <c r="J56" s="160"/>
      <c r="K56" s="160"/>
      <c r="L56" s="160"/>
      <c r="M56" s="160"/>
      <c r="N56" s="160"/>
      <c r="O56" s="160"/>
      <c r="P56" s="160"/>
      <c r="Q56" s="160"/>
      <c r="R56" s="160"/>
      <c r="S56" s="160"/>
      <c r="T56" s="160"/>
      <c r="U56" s="160"/>
    </row>
    <row r="57" spans="1:21" ht="20.100000000000001" hidden="1" customHeight="1" x14ac:dyDescent="0.2">
      <c r="B57" s="370"/>
      <c r="C57" s="370"/>
      <c r="J57" s="160"/>
      <c r="K57" s="160"/>
      <c r="L57" s="160"/>
      <c r="M57" s="160"/>
      <c r="N57" s="160"/>
      <c r="O57" s="160"/>
      <c r="P57" s="160"/>
      <c r="Q57" s="160"/>
      <c r="R57" s="160"/>
      <c r="S57" s="160"/>
      <c r="T57" s="160"/>
      <c r="U57" s="160"/>
    </row>
    <row r="58" spans="1:21" ht="20.100000000000001" customHeight="1" x14ac:dyDescent="0.2">
      <c r="J58" s="160"/>
      <c r="K58" s="160"/>
      <c r="L58" s="160"/>
      <c r="M58" s="160"/>
      <c r="N58" s="160"/>
      <c r="O58" s="160"/>
      <c r="P58" s="160"/>
      <c r="Q58" s="160"/>
      <c r="R58" s="160"/>
      <c r="S58" s="160"/>
      <c r="T58" s="160"/>
      <c r="U58" s="160"/>
    </row>
  </sheetData>
  <mergeCells count="11">
    <mergeCell ref="H40:M40"/>
    <mergeCell ref="B55:C55"/>
    <mergeCell ref="B1:H1"/>
    <mergeCell ref="B3:G3"/>
    <mergeCell ref="B4:G17"/>
    <mergeCell ref="B19:G19"/>
    <mergeCell ref="C21:C22"/>
    <mergeCell ref="D21:D22"/>
    <mergeCell ref="E21:E22"/>
    <mergeCell ref="F21:F22"/>
    <mergeCell ref="G21:G22"/>
  </mergeCells>
  <dataValidations count="3">
    <dataValidation type="list" operator="equal" allowBlank="1" sqref="C4:G17 B5:G17">
      <formula1>"Sim,Não"</formula1>
      <formula2>0</formula2>
    </dataValidation>
    <dataValidation allowBlank="1" showErrorMessage="1" sqref="F27:F32 F23:F25 F34:F43">
      <formula1>$B$35:$B$35</formula1>
      <formula2>0</formula2>
    </dataValidation>
    <dataValidation type="list" allowBlank="1" showErrorMessage="1" sqref="F45">
      <formula1>$B$35:$B$35</formula1>
      <formula2>0</formula2>
    </dataValidation>
  </dataValidations>
  <printOptions horizontalCentered="1"/>
  <pageMargins left="0.25" right="0.25" top="0.75" bottom="0.75" header="0.3" footer="0.3"/>
  <pageSetup paperSize="9" scale="72" firstPageNumber="0" fitToHeight="0" orientation="portrait"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indexed="21"/>
    <pageSetUpPr fitToPage="1"/>
  </sheetPr>
  <dimension ref="A1:K101"/>
  <sheetViews>
    <sheetView showGridLines="0" zoomScaleNormal="100" workbookViewId="0">
      <selection activeCell="AB12" sqref="AB12"/>
    </sheetView>
  </sheetViews>
  <sheetFormatPr defaultColWidth="2.7109375" defaultRowHeight="20.100000000000001" customHeight="1" x14ac:dyDescent="0.2"/>
  <cols>
    <col min="1" max="1" width="2.5703125" style="334" customWidth="1"/>
    <col min="2" max="2" width="1.7109375" style="334" customWidth="1"/>
    <col min="3" max="3" width="35.7109375" style="334" customWidth="1"/>
    <col min="4" max="7" width="12.7109375" style="334" customWidth="1"/>
    <col min="8" max="8" width="14.28515625" style="334" customWidth="1"/>
    <col min="9" max="10" width="1.7109375" style="334" customWidth="1"/>
    <col min="11" max="16384" width="2.7109375" style="334"/>
  </cols>
  <sheetData>
    <row r="1" spans="1:11" s="391" customFormat="1" ht="20.100000000000001" customHeight="1" x14ac:dyDescent="0.2">
      <c r="A1" s="738" t="s">
        <v>1324</v>
      </c>
      <c r="B1" s="738"/>
      <c r="C1" s="738"/>
      <c r="D1" s="738"/>
      <c r="E1" s="738"/>
      <c r="F1" s="738"/>
      <c r="G1" s="738"/>
      <c r="H1" s="738"/>
      <c r="I1" s="738"/>
      <c r="J1" s="738"/>
      <c r="K1" s="390"/>
    </row>
    <row r="2" spans="1:11" ht="5.0999999999999996" customHeight="1" x14ac:dyDescent="0.2">
      <c r="A2" s="355"/>
      <c r="B2" s="364"/>
      <c r="C2" s="364"/>
      <c r="D2" s="364"/>
      <c r="E2" s="364"/>
      <c r="F2" s="364"/>
      <c r="G2" s="364"/>
      <c r="H2" s="364"/>
      <c r="I2" s="364"/>
      <c r="J2" s="366"/>
    </row>
    <row r="3" spans="1:11" ht="20.100000000000001" customHeight="1" x14ac:dyDescent="0.2">
      <c r="A3" s="355"/>
      <c r="B3" s="739" t="s">
        <v>1501</v>
      </c>
      <c r="C3" s="739"/>
      <c r="D3" s="739"/>
      <c r="E3" s="739"/>
      <c r="F3" s="739"/>
      <c r="G3" s="739"/>
      <c r="H3" s="739"/>
      <c r="I3" s="739"/>
      <c r="J3" s="366"/>
    </row>
    <row r="4" spans="1:11" ht="5.0999999999999996" customHeight="1" x14ac:dyDescent="0.2">
      <c r="A4" s="355"/>
      <c r="B4" s="358"/>
      <c r="C4" s="360"/>
      <c r="D4" s="360"/>
      <c r="E4" s="360"/>
      <c r="F4" s="360"/>
      <c r="G4" s="360"/>
      <c r="H4" s="360"/>
      <c r="I4" s="362"/>
      <c r="J4" s="366"/>
    </row>
    <row r="5" spans="1:11" s="394" customFormat="1" ht="15" customHeight="1" x14ac:dyDescent="0.2">
      <c r="A5" s="392"/>
      <c r="B5" s="392"/>
      <c r="C5" s="737" t="s">
        <v>1502</v>
      </c>
      <c r="D5" s="737"/>
      <c r="E5" s="737"/>
      <c r="F5" s="737"/>
      <c r="G5" s="737"/>
      <c r="H5" s="737"/>
      <c r="I5" s="393"/>
      <c r="J5" s="393"/>
    </row>
    <row r="6" spans="1:11" s="364" customFormat="1" ht="5.0999999999999996" customHeight="1" x14ac:dyDescent="0.2">
      <c r="A6" s="355"/>
      <c r="B6" s="355"/>
      <c r="D6" s="357"/>
      <c r="E6" s="357"/>
      <c r="F6" s="357"/>
      <c r="G6" s="357"/>
      <c r="H6" s="357"/>
      <c r="I6" s="366"/>
      <c r="J6" s="366"/>
    </row>
    <row r="7" spans="1:11" s="397" customFormat="1" ht="15" customHeight="1" x14ac:dyDescent="0.2">
      <c r="A7" s="395"/>
      <c r="B7" s="395"/>
      <c r="C7" s="740" t="s">
        <v>89</v>
      </c>
      <c r="D7" s="741" t="s">
        <v>90</v>
      </c>
      <c r="E7" s="741"/>
      <c r="F7" s="741"/>
      <c r="G7" s="741" t="s">
        <v>91</v>
      </c>
      <c r="H7" s="741" t="s">
        <v>92</v>
      </c>
      <c r="I7" s="396"/>
      <c r="J7" s="396"/>
    </row>
    <row r="8" spans="1:11" s="397" customFormat="1" ht="15" customHeight="1" x14ac:dyDescent="0.2">
      <c r="A8" s="395"/>
      <c r="B8" s="395"/>
      <c r="C8" s="740"/>
      <c r="D8" s="409" t="s">
        <v>93</v>
      </c>
      <c r="E8" s="409" t="s">
        <v>94</v>
      </c>
      <c r="F8" s="409" t="s">
        <v>95</v>
      </c>
      <c r="G8" s="741"/>
      <c r="H8" s="741"/>
      <c r="I8" s="396"/>
      <c r="J8" s="396"/>
    </row>
    <row r="9" spans="1:11" s="400" customFormat="1" ht="20.100000000000001" customHeight="1" x14ac:dyDescent="0.2">
      <c r="A9" s="398"/>
      <c r="B9" s="398"/>
      <c r="C9" s="410" t="s">
        <v>96</v>
      </c>
      <c r="D9" s="411">
        <f>SUM(D10:D11)</f>
        <v>0</v>
      </c>
      <c r="E9" s="411">
        <f>SUM(E10:E11)</f>
        <v>0</v>
      </c>
      <c r="F9" s="411">
        <f>SUM(F10:F11)</f>
        <v>0</v>
      </c>
      <c r="G9" s="411">
        <f t="shared" ref="G9:G29" si="0">SUM(D9:F9)</f>
        <v>0</v>
      </c>
      <c r="H9" s="412" t="str">
        <f t="shared" ref="H9:H29" si="1">+IF($G$32=0,"-",G9/$G$32)</f>
        <v>-</v>
      </c>
      <c r="I9" s="399"/>
      <c r="J9" s="399"/>
    </row>
    <row r="10" spans="1:11" s="400" customFormat="1" ht="20.100000000000001" customHeight="1" x14ac:dyDescent="0.2">
      <c r="A10" s="398"/>
      <c r="B10" s="398"/>
      <c r="C10" s="413" t="s">
        <v>97</v>
      </c>
      <c r="D10" s="43"/>
      <c r="E10" s="43"/>
      <c r="F10" s="43"/>
      <c r="G10" s="44">
        <f t="shared" si="0"/>
        <v>0</v>
      </c>
      <c r="H10" s="45" t="str">
        <f t="shared" si="1"/>
        <v>-</v>
      </c>
      <c r="I10" s="399"/>
      <c r="J10" s="399"/>
    </row>
    <row r="11" spans="1:11" s="400" customFormat="1" ht="20.100000000000001" customHeight="1" x14ac:dyDescent="0.2">
      <c r="A11" s="398"/>
      <c r="B11" s="398"/>
      <c r="C11" s="413" t="s">
        <v>98</v>
      </c>
      <c r="D11" s="43"/>
      <c r="E11" s="43"/>
      <c r="F11" s="43"/>
      <c r="G11" s="44">
        <f t="shared" si="0"/>
        <v>0</v>
      </c>
      <c r="H11" s="45" t="str">
        <f t="shared" si="1"/>
        <v>-</v>
      </c>
      <c r="I11" s="399"/>
      <c r="J11" s="399"/>
    </row>
    <row r="12" spans="1:11" s="400" customFormat="1" ht="20.100000000000001" customHeight="1" x14ac:dyDescent="0.2">
      <c r="A12" s="398"/>
      <c r="B12" s="398"/>
      <c r="C12" s="410" t="s">
        <v>99</v>
      </c>
      <c r="D12" s="411">
        <f>SUM(D13:D13)</f>
        <v>0</v>
      </c>
      <c r="E12" s="411">
        <f>SUM(E13:E13)</f>
        <v>0</v>
      </c>
      <c r="F12" s="411">
        <f>SUM(F13:F13)</f>
        <v>0</v>
      </c>
      <c r="G12" s="411">
        <f t="shared" si="0"/>
        <v>0</v>
      </c>
      <c r="H12" s="412" t="str">
        <f t="shared" si="1"/>
        <v>-</v>
      </c>
      <c r="I12" s="399"/>
      <c r="J12" s="399"/>
    </row>
    <row r="13" spans="1:11" s="400" customFormat="1" ht="28.5" customHeight="1" x14ac:dyDescent="0.2">
      <c r="A13" s="398"/>
      <c r="B13" s="398"/>
      <c r="C13" s="413" t="s">
        <v>100</v>
      </c>
      <c r="D13" s="43"/>
      <c r="E13" s="43"/>
      <c r="F13" s="43"/>
      <c r="G13" s="44">
        <f t="shared" si="0"/>
        <v>0</v>
      </c>
      <c r="H13" s="45" t="str">
        <f t="shared" si="1"/>
        <v>-</v>
      </c>
      <c r="I13" s="399"/>
      <c r="J13" s="399"/>
    </row>
    <row r="14" spans="1:11" s="400" customFormat="1" ht="20.100000000000001" customHeight="1" x14ac:dyDescent="0.2">
      <c r="A14" s="398"/>
      <c r="B14" s="398"/>
      <c r="C14" s="410" t="s">
        <v>101</v>
      </c>
      <c r="D14" s="411">
        <f>SUM(D15+D18+D19+D24+D25)</f>
        <v>0</v>
      </c>
      <c r="E14" s="411">
        <f>SUM(E15+E18+E19+E24+E25)</f>
        <v>0</v>
      </c>
      <c r="F14" s="411">
        <f>SUM(F15+F18+F19+F24+F25)</f>
        <v>0</v>
      </c>
      <c r="G14" s="411">
        <f t="shared" si="0"/>
        <v>0</v>
      </c>
      <c r="H14" s="412" t="str">
        <f t="shared" si="1"/>
        <v>-</v>
      </c>
      <c r="I14" s="399"/>
      <c r="J14" s="399"/>
    </row>
    <row r="15" spans="1:11" s="400" customFormat="1" ht="20.100000000000001" customHeight="1" x14ac:dyDescent="0.2">
      <c r="A15" s="398"/>
      <c r="B15" s="398"/>
      <c r="C15" s="413" t="s">
        <v>102</v>
      </c>
      <c r="D15" s="43">
        <f>SUM(D16:D17)</f>
        <v>0</v>
      </c>
      <c r="E15" s="43">
        <f>SUM(E16:E17)</f>
        <v>0</v>
      </c>
      <c r="F15" s="43">
        <f>SUM(F16:F17)</f>
        <v>0</v>
      </c>
      <c r="G15" s="44">
        <f t="shared" si="0"/>
        <v>0</v>
      </c>
      <c r="H15" s="45" t="str">
        <f t="shared" si="1"/>
        <v>-</v>
      </c>
      <c r="I15" s="399"/>
      <c r="J15" s="399"/>
    </row>
    <row r="16" spans="1:11" s="403" customFormat="1" ht="15" customHeight="1" x14ac:dyDescent="0.2">
      <c r="A16" s="401"/>
      <c r="B16" s="401"/>
      <c r="C16" s="414" t="s">
        <v>103</v>
      </c>
      <c r="D16" s="46"/>
      <c r="E16" s="46"/>
      <c r="F16" s="46"/>
      <c r="G16" s="44">
        <f t="shared" si="0"/>
        <v>0</v>
      </c>
      <c r="H16" s="45" t="str">
        <f t="shared" si="1"/>
        <v>-</v>
      </c>
      <c r="I16" s="402"/>
      <c r="J16" s="402"/>
    </row>
    <row r="17" spans="1:10" s="404" customFormat="1" ht="15" customHeight="1" x14ac:dyDescent="0.2">
      <c r="A17" s="401"/>
      <c r="B17" s="401"/>
      <c r="C17" s="414" t="s">
        <v>104</v>
      </c>
      <c r="D17" s="46"/>
      <c r="E17" s="46"/>
      <c r="F17" s="46"/>
      <c r="G17" s="44">
        <f t="shared" si="0"/>
        <v>0</v>
      </c>
      <c r="H17" s="45" t="str">
        <f t="shared" si="1"/>
        <v>-</v>
      </c>
      <c r="I17" s="402"/>
      <c r="J17" s="402"/>
    </row>
    <row r="18" spans="1:10" s="404" customFormat="1" ht="20.100000000000001" customHeight="1" x14ac:dyDescent="0.2">
      <c r="A18" s="401"/>
      <c r="B18" s="401"/>
      <c r="C18" s="413" t="s">
        <v>105</v>
      </c>
      <c r="D18" s="43"/>
      <c r="E18" s="43"/>
      <c r="F18" s="43"/>
      <c r="G18" s="44">
        <f t="shared" si="0"/>
        <v>0</v>
      </c>
      <c r="H18" s="45" t="str">
        <f t="shared" si="1"/>
        <v>-</v>
      </c>
      <c r="I18" s="402"/>
      <c r="J18" s="402"/>
    </row>
    <row r="19" spans="1:10" s="404" customFormat="1" ht="20.100000000000001" customHeight="1" x14ac:dyDescent="0.2">
      <c r="A19" s="401"/>
      <c r="B19" s="401"/>
      <c r="C19" s="413" t="s">
        <v>106</v>
      </c>
      <c r="D19" s="43">
        <f>SUM(D20+D23)</f>
        <v>0</v>
      </c>
      <c r="E19" s="43">
        <f>SUM(E20+E23)</f>
        <v>0</v>
      </c>
      <c r="F19" s="43">
        <f>SUM(F20+F23)</f>
        <v>0</v>
      </c>
      <c r="G19" s="44">
        <f t="shared" si="0"/>
        <v>0</v>
      </c>
      <c r="H19" s="45" t="str">
        <f t="shared" si="1"/>
        <v>-</v>
      </c>
      <c r="I19" s="402"/>
      <c r="J19" s="402"/>
    </row>
    <row r="20" spans="1:10" s="404" customFormat="1" ht="20.100000000000001" customHeight="1" x14ac:dyDescent="0.2">
      <c r="A20" s="401"/>
      <c r="B20" s="401"/>
      <c r="C20" s="414" t="s">
        <v>107</v>
      </c>
      <c r="D20" s="46">
        <f>SUM(D21:D22)</f>
        <v>0</v>
      </c>
      <c r="E20" s="46">
        <f>SUM(E21:E22)</f>
        <v>0</v>
      </c>
      <c r="F20" s="46">
        <f>SUM(F21:F22)</f>
        <v>0</v>
      </c>
      <c r="G20" s="43">
        <f t="shared" si="0"/>
        <v>0</v>
      </c>
      <c r="H20" s="45" t="str">
        <f t="shared" si="1"/>
        <v>-</v>
      </c>
      <c r="I20" s="402"/>
      <c r="J20" s="402"/>
    </row>
    <row r="21" spans="1:10" s="404" customFormat="1" ht="20.100000000000001" customHeight="1" x14ac:dyDescent="0.2">
      <c r="A21" s="401"/>
      <c r="B21" s="401"/>
      <c r="C21" s="414" t="s">
        <v>108</v>
      </c>
      <c r="D21" s="46"/>
      <c r="E21" s="46"/>
      <c r="F21" s="46"/>
      <c r="G21" s="43">
        <f t="shared" si="0"/>
        <v>0</v>
      </c>
      <c r="H21" s="45" t="str">
        <f t="shared" si="1"/>
        <v>-</v>
      </c>
      <c r="I21" s="402"/>
      <c r="J21" s="402"/>
    </row>
    <row r="22" spans="1:10" s="404" customFormat="1" ht="20.100000000000001" customHeight="1" x14ac:dyDescent="0.2">
      <c r="A22" s="401"/>
      <c r="B22" s="401"/>
      <c r="C22" s="414" t="s">
        <v>109</v>
      </c>
      <c r="D22" s="46"/>
      <c r="E22" s="46"/>
      <c r="F22" s="46"/>
      <c r="G22" s="43">
        <f t="shared" si="0"/>
        <v>0</v>
      </c>
      <c r="H22" s="45" t="str">
        <f t="shared" si="1"/>
        <v>-</v>
      </c>
      <c r="I22" s="402"/>
      <c r="J22" s="402"/>
    </row>
    <row r="23" spans="1:10" s="404" customFormat="1" ht="20.100000000000001" customHeight="1" x14ac:dyDescent="0.2">
      <c r="A23" s="401"/>
      <c r="B23" s="401"/>
      <c r="C23" s="414" t="s">
        <v>110</v>
      </c>
      <c r="D23" s="43"/>
      <c r="E23" s="43"/>
      <c r="F23" s="43"/>
      <c r="G23" s="43">
        <f t="shared" si="0"/>
        <v>0</v>
      </c>
      <c r="H23" s="45" t="str">
        <f t="shared" si="1"/>
        <v>-</v>
      </c>
      <c r="I23" s="402"/>
      <c r="J23" s="402"/>
    </row>
    <row r="24" spans="1:10" s="404" customFormat="1" ht="20.100000000000001" customHeight="1" x14ac:dyDescent="0.2">
      <c r="A24" s="401"/>
      <c r="B24" s="401"/>
      <c r="C24" s="413" t="s">
        <v>111</v>
      </c>
      <c r="D24" s="43"/>
      <c r="E24" s="43"/>
      <c r="F24" s="43"/>
      <c r="G24" s="43">
        <f t="shared" si="0"/>
        <v>0</v>
      </c>
      <c r="H24" s="45" t="str">
        <f t="shared" si="1"/>
        <v>-</v>
      </c>
      <c r="I24" s="402"/>
      <c r="J24" s="402"/>
    </row>
    <row r="25" spans="1:10" s="403" customFormat="1" ht="20.100000000000001" customHeight="1" x14ac:dyDescent="0.2">
      <c r="A25" s="401"/>
      <c r="B25" s="401"/>
      <c r="C25" s="413" t="s">
        <v>112</v>
      </c>
      <c r="D25" s="43"/>
      <c r="E25" s="43"/>
      <c r="F25" s="43"/>
      <c r="G25" s="43">
        <f t="shared" si="0"/>
        <v>0</v>
      </c>
      <c r="H25" s="45" t="str">
        <f t="shared" si="1"/>
        <v>-</v>
      </c>
      <c r="I25" s="402"/>
      <c r="J25" s="402"/>
    </row>
    <row r="26" spans="1:10" s="400" customFormat="1" ht="20.100000000000001" customHeight="1" x14ac:dyDescent="0.2">
      <c r="A26" s="398"/>
      <c r="B26" s="398"/>
      <c r="C26" s="410" t="s">
        <v>113</v>
      </c>
      <c r="D26" s="411">
        <f>SUM(D27:D28)</f>
        <v>0</v>
      </c>
      <c r="E26" s="411">
        <f>SUM(E27:E28)</f>
        <v>0</v>
      </c>
      <c r="F26" s="411">
        <f>SUM(F27:F28)</f>
        <v>0</v>
      </c>
      <c r="G26" s="411">
        <f t="shared" si="0"/>
        <v>0</v>
      </c>
      <c r="H26" s="412" t="str">
        <f t="shared" si="1"/>
        <v>-</v>
      </c>
      <c r="I26" s="399"/>
      <c r="J26" s="399"/>
    </row>
    <row r="27" spans="1:10" s="403" customFormat="1" ht="20.100000000000001" customHeight="1" x14ac:dyDescent="0.2">
      <c r="A27" s="401"/>
      <c r="B27" s="401"/>
      <c r="C27" s="413" t="s">
        <v>114</v>
      </c>
      <c r="D27" s="43"/>
      <c r="E27" s="43"/>
      <c r="F27" s="43"/>
      <c r="G27" s="43">
        <f t="shared" si="0"/>
        <v>0</v>
      </c>
      <c r="H27" s="45" t="str">
        <f t="shared" si="1"/>
        <v>-</v>
      </c>
      <c r="I27" s="402"/>
      <c r="J27" s="402"/>
    </row>
    <row r="28" spans="1:10" s="404" customFormat="1" ht="20.100000000000001" customHeight="1" x14ac:dyDescent="0.2">
      <c r="A28" s="401"/>
      <c r="B28" s="401"/>
      <c r="C28" s="413" t="s">
        <v>115</v>
      </c>
      <c r="D28" s="43"/>
      <c r="E28" s="43"/>
      <c r="F28" s="43"/>
      <c r="G28" s="43">
        <f t="shared" si="0"/>
        <v>0</v>
      </c>
      <c r="H28" s="45" t="str">
        <f t="shared" si="1"/>
        <v>-</v>
      </c>
      <c r="I28" s="402"/>
      <c r="J28" s="402"/>
    </row>
    <row r="29" spans="1:10" s="404" customFormat="1" ht="20.100000000000001" customHeight="1" x14ac:dyDescent="0.2">
      <c r="A29" s="401"/>
      <c r="B29" s="401"/>
      <c r="C29" s="415" t="s">
        <v>116</v>
      </c>
      <c r="D29" s="416">
        <f>SUM(D9+D12+D14+D26)</f>
        <v>0</v>
      </c>
      <c r="E29" s="416">
        <f>SUM(E9+E12+E14+E26)</f>
        <v>0</v>
      </c>
      <c r="F29" s="416">
        <f>SUM(F9+F12+F14+F26)</f>
        <v>0</v>
      </c>
      <c r="G29" s="417">
        <f t="shared" si="0"/>
        <v>0</v>
      </c>
      <c r="H29" s="418" t="str">
        <f t="shared" si="1"/>
        <v>-</v>
      </c>
      <c r="I29" s="402"/>
      <c r="J29" s="402"/>
    </row>
    <row r="30" spans="1:10" s="343" customFormat="1" ht="9" customHeight="1" x14ac:dyDescent="0.2">
      <c r="A30" s="405"/>
      <c r="B30" s="405"/>
      <c r="C30" s="735"/>
      <c r="D30" s="735"/>
      <c r="E30" s="735"/>
      <c r="F30" s="735"/>
      <c r="G30" s="735"/>
      <c r="H30" s="735"/>
      <c r="I30" s="406"/>
      <c r="J30" s="406"/>
    </row>
    <row r="31" spans="1:10" s="343" customFormat="1" ht="9" customHeight="1" x14ac:dyDescent="0.2">
      <c r="A31" s="405"/>
      <c r="B31" s="405"/>
      <c r="C31" s="735"/>
      <c r="D31" s="735"/>
      <c r="E31" s="735"/>
      <c r="F31" s="735"/>
      <c r="G31" s="735"/>
      <c r="H31" s="735"/>
      <c r="I31" s="406"/>
      <c r="J31" s="406"/>
    </row>
    <row r="32" spans="1:10" s="403" customFormat="1" ht="20.100000000000001" customHeight="1" x14ac:dyDescent="0.2">
      <c r="A32" s="401"/>
      <c r="B32" s="401"/>
      <c r="C32" s="415" t="s">
        <v>117</v>
      </c>
      <c r="D32" s="416" t="e">
        <f>'Estrutura Investimentos'!#REF!</f>
        <v>#REF!</v>
      </c>
      <c r="E32" s="736" t="s">
        <v>118</v>
      </c>
      <c r="F32" s="736"/>
      <c r="G32" s="416">
        <f>G29</f>
        <v>0</v>
      </c>
      <c r="H32" s="418" t="str">
        <f>+IF($G$32=0,"-",G32/$G$32)</f>
        <v>-</v>
      </c>
      <c r="I32" s="402"/>
      <c r="J32" s="402"/>
    </row>
    <row r="33" spans="1:10" s="343" customFormat="1" ht="9" customHeight="1" x14ac:dyDescent="0.2">
      <c r="A33" s="405"/>
      <c r="B33" s="405"/>
      <c r="C33" s="735"/>
      <c r="D33" s="735"/>
      <c r="E33" s="735"/>
      <c r="F33" s="735"/>
      <c r="G33" s="735"/>
      <c r="H33" s="735"/>
      <c r="I33" s="406"/>
      <c r="J33" s="406"/>
    </row>
    <row r="34" spans="1:10" s="403" customFormat="1" ht="15" customHeight="1" x14ac:dyDescent="0.2">
      <c r="A34" s="401"/>
      <c r="B34" s="401"/>
      <c r="C34" s="737" t="s">
        <v>1503</v>
      </c>
      <c r="D34" s="737"/>
      <c r="E34" s="737"/>
      <c r="F34" s="737"/>
      <c r="G34" s="737"/>
      <c r="H34" s="737"/>
      <c r="I34" s="402"/>
      <c r="J34" s="402"/>
    </row>
    <row r="35" spans="1:10" s="404" customFormat="1" ht="5.0999999999999996" customHeight="1" x14ac:dyDescent="0.2">
      <c r="A35" s="401"/>
      <c r="B35" s="401"/>
      <c r="C35" s="419"/>
      <c r="D35" s="407"/>
      <c r="E35" s="407"/>
      <c r="F35" s="407"/>
      <c r="G35" s="407"/>
      <c r="H35" s="407"/>
      <c r="I35" s="402"/>
      <c r="J35" s="402"/>
    </row>
    <row r="36" spans="1:10" s="403" customFormat="1" ht="20.100000000000001" customHeight="1" x14ac:dyDescent="0.2">
      <c r="A36" s="401"/>
      <c r="B36" s="401"/>
      <c r="C36" s="734"/>
      <c r="D36" s="734"/>
      <c r="E36" s="734"/>
      <c r="F36" s="734"/>
      <c r="G36" s="734"/>
      <c r="H36" s="734"/>
      <c r="I36" s="402"/>
      <c r="J36" s="402"/>
    </row>
    <row r="37" spans="1:10" s="404" customFormat="1" ht="20.100000000000001" customHeight="1" x14ac:dyDescent="0.2">
      <c r="A37" s="401"/>
      <c r="B37" s="401"/>
      <c r="C37" s="734"/>
      <c r="D37" s="734"/>
      <c r="E37" s="734"/>
      <c r="F37" s="734"/>
      <c r="G37" s="734"/>
      <c r="H37" s="734"/>
      <c r="I37" s="402"/>
      <c r="J37" s="402"/>
    </row>
    <row r="38" spans="1:10" ht="20.100000000000001" customHeight="1" x14ac:dyDescent="0.2">
      <c r="A38" s="355"/>
      <c r="B38" s="355"/>
      <c r="C38" s="734"/>
      <c r="D38" s="734"/>
      <c r="E38" s="734"/>
      <c r="F38" s="734"/>
      <c r="G38" s="734"/>
      <c r="H38" s="734"/>
      <c r="I38" s="366"/>
      <c r="J38" s="366"/>
    </row>
    <row r="39" spans="1:10" ht="20.100000000000001" customHeight="1" x14ac:dyDescent="0.2">
      <c r="A39" s="355"/>
      <c r="B39" s="355"/>
      <c r="C39" s="734"/>
      <c r="D39" s="734"/>
      <c r="E39" s="734"/>
      <c r="F39" s="734"/>
      <c r="G39" s="734"/>
      <c r="H39" s="734"/>
      <c r="I39" s="366"/>
      <c r="J39" s="366"/>
    </row>
    <row r="40" spans="1:10" ht="20.100000000000001" customHeight="1" x14ac:dyDescent="0.2">
      <c r="A40" s="355"/>
      <c r="B40" s="355"/>
      <c r="C40" s="734"/>
      <c r="D40" s="734"/>
      <c r="E40" s="734"/>
      <c r="F40" s="734"/>
      <c r="G40" s="734"/>
      <c r="H40" s="734"/>
      <c r="I40" s="366"/>
      <c r="J40" s="366"/>
    </row>
    <row r="41" spans="1:10" ht="20.100000000000001" customHeight="1" x14ac:dyDescent="0.2">
      <c r="A41" s="355"/>
      <c r="B41" s="355"/>
      <c r="C41" s="734"/>
      <c r="D41" s="734"/>
      <c r="E41" s="734"/>
      <c r="F41" s="734"/>
      <c r="G41" s="734"/>
      <c r="H41" s="734"/>
      <c r="I41" s="366"/>
      <c r="J41" s="366"/>
    </row>
    <row r="42" spans="1:10" ht="20.100000000000001" customHeight="1" x14ac:dyDescent="0.2">
      <c r="A42" s="355"/>
      <c r="B42" s="355"/>
      <c r="C42" s="734"/>
      <c r="D42" s="734"/>
      <c r="E42" s="734"/>
      <c r="F42" s="734"/>
      <c r="G42" s="734"/>
      <c r="H42" s="734"/>
      <c r="I42" s="366"/>
      <c r="J42" s="366"/>
    </row>
    <row r="43" spans="1:10" ht="20.100000000000001" customHeight="1" x14ac:dyDescent="0.2">
      <c r="A43" s="355"/>
      <c r="B43" s="355"/>
      <c r="C43" s="734"/>
      <c r="D43" s="734"/>
      <c r="E43" s="734"/>
      <c r="F43" s="734"/>
      <c r="G43" s="734"/>
      <c r="H43" s="734"/>
      <c r="I43" s="366"/>
      <c r="J43" s="366"/>
    </row>
    <row r="44" spans="1:10" ht="20.100000000000001" customHeight="1" x14ac:dyDescent="0.2">
      <c r="A44" s="355"/>
      <c r="B44" s="355"/>
      <c r="C44" s="734"/>
      <c r="D44" s="734"/>
      <c r="E44" s="734"/>
      <c r="F44" s="734"/>
      <c r="G44" s="734"/>
      <c r="H44" s="734"/>
      <c r="I44" s="366"/>
      <c r="J44" s="366"/>
    </row>
    <row r="45" spans="1:10" ht="20.100000000000001" customHeight="1" x14ac:dyDescent="0.2">
      <c r="A45" s="355"/>
      <c r="B45" s="355"/>
      <c r="C45" s="734"/>
      <c r="D45" s="734"/>
      <c r="E45" s="734"/>
      <c r="F45" s="734"/>
      <c r="G45" s="734"/>
      <c r="H45" s="734"/>
      <c r="I45" s="366"/>
      <c r="J45" s="366"/>
    </row>
    <row r="46" spans="1:10" ht="20.100000000000001" customHeight="1" x14ac:dyDescent="0.2">
      <c r="A46" s="355"/>
      <c r="B46" s="355"/>
      <c r="C46" s="734"/>
      <c r="D46" s="734"/>
      <c r="E46" s="734"/>
      <c r="F46" s="734"/>
      <c r="G46" s="734"/>
      <c r="H46" s="734"/>
      <c r="I46" s="366"/>
      <c r="J46" s="366"/>
    </row>
    <row r="47" spans="1:10" ht="20.100000000000001" customHeight="1" x14ac:dyDescent="0.2">
      <c r="A47" s="355"/>
      <c r="B47" s="355"/>
      <c r="C47" s="734"/>
      <c r="D47" s="734"/>
      <c r="E47" s="734"/>
      <c r="F47" s="734"/>
      <c r="G47" s="734"/>
      <c r="H47" s="734"/>
      <c r="I47" s="366"/>
      <c r="J47" s="366"/>
    </row>
    <row r="48" spans="1:10" ht="9.9499999999999993" customHeight="1" x14ac:dyDescent="0.2">
      <c r="A48" s="355"/>
      <c r="B48" s="367"/>
      <c r="C48" s="370"/>
      <c r="D48" s="370"/>
      <c r="E48" s="370"/>
      <c r="F48" s="370"/>
      <c r="G48" s="370"/>
      <c r="H48" s="370"/>
      <c r="I48" s="408"/>
      <c r="J48" s="366"/>
    </row>
    <row r="49" spans="1:10" ht="9.9499999999999993" customHeight="1" x14ac:dyDescent="0.2">
      <c r="A49" s="367"/>
      <c r="B49" s="370"/>
      <c r="C49" s="370"/>
      <c r="D49" s="370"/>
      <c r="E49" s="370"/>
      <c r="F49" s="370"/>
      <c r="G49" s="370"/>
      <c r="H49" s="370"/>
      <c r="I49" s="370"/>
      <c r="J49" s="408"/>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indexed="21"/>
    <pageSetUpPr fitToPage="1"/>
  </sheetPr>
  <dimension ref="A1:AL47"/>
  <sheetViews>
    <sheetView showGridLines="0" zoomScaleNormal="100" workbookViewId="0">
      <selection activeCell="R48" sqref="R47:R48"/>
    </sheetView>
  </sheetViews>
  <sheetFormatPr defaultColWidth="2.7109375" defaultRowHeight="20.100000000000001" customHeight="1" x14ac:dyDescent="0.2"/>
  <cols>
    <col min="1" max="2" width="1.7109375" style="334" customWidth="1"/>
    <col min="3" max="3" width="1.7109375" style="449" customWidth="1"/>
    <col min="4" max="4" width="83.7109375" style="450" customWidth="1"/>
    <col min="5" max="5" width="5.7109375" style="334" customWidth="1"/>
    <col min="6" max="6" width="5.42578125" style="334" customWidth="1"/>
    <col min="7" max="8" width="1.7109375" style="334" customWidth="1"/>
    <col min="9" max="16384" width="2.7109375" style="334"/>
  </cols>
  <sheetData>
    <row r="1" spans="1:38" s="323" customFormat="1" ht="20.100000000000001" customHeight="1" x14ac:dyDescent="0.2">
      <c r="A1" s="708" t="s">
        <v>1324</v>
      </c>
      <c r="B1" s="708"/>
      <c r="C1" s="708"/>
      <c r="D1" s="708"/>
      <c r="E1" s="708"/>
      <c r="F1" s="708"/>
      <c r="G1" s="708"/>
      <c r="H1" s="708"/>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row>
    <row r="2" spans="1:38" ht="5.0999999999999996" customHeight="1" x14ac:dyDescent="0.2">
      <c r="A2" s="421"/>
      <c r="B2" s="422"/>
      <c r="C2" s="423"/>
      <c r="D2" s="424"/>
      <c r="E2" s="422"/>
      <c r="F2" s="422"/>
      <c r="G2" s="422"/>
      <c r="H2" s="425"/>
    </row>
    <row r="3" spans="1:38" ht="15" customHeight="1" x14ac:dyDescent="0.2">
      <c r="A3" s="426"/>
      <c r="B3" s="745" t="s">
        <v>1504</v>
      </c>
      <c r="C3" s="745"/>
      <c r="D3" s="745"/>
      <c r="E3" s="745"/>
      <c r="F3" s="745"/>
      <c r="G3" s="745"/>
      <c r="H3" s="427"/>
    </row>
    <row r="4" spans="1:38" ht="5.0999999999999996" customHeight="1" x14ac:dyDescent="0.2">
      <c r="A4" s="426"/>
      <c r="B4" s="428"/>
      <c r="C4" s="429"/>
      <c r="D4" s="430"/>
      <c r="E4" s="431"/>
      <c r="F4" s="431"/>
      <c r="G4" s="432"/>
      <c r="H4" s="427"/>
    </row>
    <row r="5" spans="1:38" ht="15" customHeight="1" x14ac:dyDescent="0.2">
      <c r="A5" s="426"/>
      <c r="B5" s="426"/>
      <c r="C5" s="743" t="s">
        <v>1505</v>
      </c>
      <c r="D5" s="743"/>
      <c r="E5" s="743"/>
      <c r="F5" s="743"/>
      <c r="G5" s="427"/>
      <c r="H5" s="427"/>
    </row>
    <row r="6" spans="1:38" ht="5.0999999999999996" customHeight="1" x14ac:dyDescent="0.2">
      <c r="A6" s="426"/>
      <c r="B6" s="426"/>
      <c r="C6" s="429"/>
      <c r="D6" s="486"/>
      <c r="E6" s="487"/>
      <c r="F6" s="487"/>
      <c r="G6" s="427"/>
      <c r="H6" s="427"/>
    </row>
    <row r="7" spans="1:38" ht="27" customHeight="1" x14ac:dyDescent="0.2">
      <c r="A7" s="426"/>
      <c r="B7" s="435"/>
      <c r="C7" s="51" t="s">
        <v>119</v>
      </c>
      <c r="D7" s="746" t="s">
        <v>1399</v>
      </c>
      <c r="E7" s="747"/>
      <c r="F7" s="488"/>
      <c r="G7" s="436"/>
      <c r="H7" s="427"/>
    </row>
    <row r="8" spans="1:38" ht="5.0999999999999996" customHeight="1" x14ac:dyDescent="0.2">
      <c r="A8" s="426"/>
      <c r="B8" s="426"/>
      <c r="C8" s="429"/>
      <c r="D8" s="433"/>
      <c r="E8" s="434"/>
      <c r="F8" s="434"/>
      <c r="G8" s="427"/>
      <c r="H8" s="427"/>
    </row>
    <row r="9" spans="1:38" s="394" customFormat="1" ht="15" customHeight="1" x14ac:dyDescent="0.2">
      <c r="A9" s="437"/>
      <c r="B9" s="437"/>
      <c r="C9" s="743" t="s">
        <v>1506</v>
      </c>
      <c r="D9" s="743"/>
      <c r="E9" s="743"/>
      <c r="F9" s="743"/>
      <c r="G9" s="438"/>
      <c r="H9" s="438"/>
    </row>
    <row r="10" spans="1:38" ht="5.0999999999999996" customHeight="1" x14ac:dyDescent="0.2">
      <c r="A10" s="426"/>
      <c r="B10" s="426"/>
      <c r="C10" s="429"/>
      <c r="D10" s="433"/>
      <c r="E10" s="434"/>
      <c r="F10" s="434"/>
      <c r="G10" s="427"/>
      <c r="H10" s="427"/>
    </row>
    <row r="11" spans="1:38" ht="15.75" customHeight="1" x14ac:dyDescent="0.2">
      <c r="A11" s="426"/>
      <c r="B11" s="435"/>
      <c r="C11" s="742" t="s">
        <v>120</v>
      </c>
      <c r="D11" s="742"/>
      <c r="E11" s="52" t="s">
        <v>121</v>
      </c>
      <c r="F11" s="53" t="s">
        <v>122</v>
      </c>
      <c r="G11" s="439"/>
      <c r="H11" s="427"/>
    </row>
    <row r="12" spans="1:38" ht="15.75" customHeight="1" x14ac:dyDescent="0.2">
      <c r="A12" s="426"/>
      <c r="B12" s="435"/>
      <c r="C12" s="51" t="s">
        <v>119</v>
      </c>
      <c r="D12" s="61" t="s">
        <v>123</v>
      </c>
      <c r="E12" s="488"/>
      <c r="F12" s="488"/>
      <c r="G12" s="436"/>
      <c r="H12" s="427"/>
    </row>
    <row r="13" spans="1:38" ht="28.5" customHeight="1" x14ac:dyDescent="0.2">
      <c r="A13" s="426"/>
      <c r="B13" s="435"/>
      <c r="C13" s="51" t="s">
        <v>124</v>
      </c>
      <c r="D13" s="61" t="s">
        <v>125</v>
      </c>
      <c r="E13" s="488"/>
      <c r="F13" s="488"/>
      <c r="G13" s="436"/>
      <c r="H13" s="427"/>
    </row>
    <row r="14" spans="1:38" ht="14.25" customHeight="1" x14ac:dyDescent="0.2">
      <c r="A14" s="426"/>
      <c r="B14" s="435"/>
      <c r="C14" s="51" t="s">
        <v>126</v>
      </c>
      <c r="D14" s="61" t="s">
        <v>1400</v>
      </c>
      <c r="E14" s="488"/>
      <c r="F14" s="488"/>
      <c r="G14" s="436"/>
      <c r="H14" s="427"/>
    </row>
    <row r="15" spans="1:38" ht="18.95" customHeight="1" x14ac:dyDescent="0.2">
      <c r="A15" s="426"/>
      <c r="B15" s="435"/>
      <c r="C15" s="51" t="s">
        <v>127</v>
      </c>
      <c r="D15" s="61" t="s">
        <v>128</v>
      </c>
      <c r="E15" s="488"/>
      <c r="F15" s="488"/>
      <c r="G15" s="436"/>
      <c r="H15" s="427"/>
    </row>
    <row r="16" spans="1:38" ht="18.95" customHeight="1" x14ac:dyDescent="0.2">
      <c r="A16" s="426"/>
      <c r="B16" s="435"/>
      <c r="C16" s="51" t="s">
        <v>129</v>
      </c>
      <c r="D16" s="61" t="s">
        <v>130</v>
      </c>
      <c r="E16" s="488"/>
      <c r="F16" s="488"/>
      <c r="G16" s="436"/>
      <c r="H16" s="427"/>
    </row>
    <row r="17" spans="1:19" ht="12" customHeight="1" x14ac:dyDescent="0.2">
      <c r="A17" s="426"/>
      <c r="B17" s="435"/>
      <c r="C17" s="51" t="s">
        <v>131</v>
      </c>
      <c r="D17" s="61" t="s">
        <v>132</v>
      </c>
      <c r="E17" s="488"/>
      <c r="F17" s="488"/>
      <c r="G17" s="436"/>
      <c r="H17" s="427"/>
    </row>
    <row r="18" spans="1:19" ht="12" customHeight="1" x14ac:dyDescent="0.2">
      <c r="A18" s="426"/>
      <c r="B18" s="435"/>
      <c r="C18" s="51" t="s">
        <v>133</v>
      </c>
      <c r="D18" s="61" t="s">
        <v>134</v>
      </c>
      <c r="E18" s="488"/>
      <c r="F18" s="488"/>
      <c r="G18" s="436"/>
      <c r="H18" s="427"/>
    </row>
    <row r="19" spans="1:19" ht="18.95" customHeight="1" x14ac:dyDescent="0.2">
      <c r="A19" s="426"/>
      <c r="B19" s="435"/>
      <c r="C19" s="51" t="s">
        <v>135</v>
      </c>
      <c r="D19" s="61" t="s">
        <v>136</v>
      </c>
      <c r="E19" s="488"/>
      <c r="F19" s="488"/>
      <c r="G19" s="436"/>
      <c r="H19" s="427"/>
    </row>
    <row r="20" spans="1:19" ht="18.95" customHeight="1" x14ac:dyDescent="0.2">
      <c r="A20" s="426"/>
      <c r="B20" s="435"/>
      <c r="C20" s="51" t="s">
        <v>137</v>
      </c>
      <c r="D20" s="61" t="s">
        <v>138</v>
      </c>
      <c r="E20" s="488"/>
      <c r="F20" s="488"/>
      <c r="G20" s="436"/>
      <c r="H20" s="427"/>
    </row>
    <row r="21" spans="1:19" ht="18.95" customHeight="1" x14ac:dyDescent="0.2">
      <c r="A21" s="426"/>
      <c r="B21" s="435"/>
      <c r="C21" s="51" t="s">
        <v>139</v>
      </c>
      <c r="D21" s="61" t="s">
        <v>1401</v>
      </c>
      <c r="E21" s="488"/>
      <c r="F21" s="488"/>
      <c r="G21" s="436"/>
      <c r="H21" s="427"/>
    </row>
    <row r="22" spans="1:19" ht="18.95" customHeight="1" x14ac:dyDescent="0.2">
      <c r="A22" s="426"/>
      <c r="B22" s="435"/>
      <c r="C22" s="51" t="s">
        <v>140</v>
      </c>
      <c r="D22" s="61" t="s">
        <v>141</v>
      </c>
      <c r="E22" s="488"/>
      <c r="F22" s="488"/>
      <c r="G22" s="436"/>
      <c r="H22" s="427"/>
    </row>
    <row r="23" spans="1:19" ht="9.9499999999999993" customHeight="1" x14ac:dyDescent="0.2">
      <c r="A23" s="426"/>
      <c r="B23" s="435"/>
      <c r="C23" s="48"/>
      <c r="D23" s="49"/>
      <c r="E23" s="431"/>
      <c r="F23" s="431"/>
      <c r="G23" s="436"/>
      <c r="H23" s="427"/>
    </row>
    <row r="24" spans="1:19" ht="18" customHeight="1" x14ac:dyDescent="0.2">
      <c r="A24" s="426"/>
      <c r="B24" s="435"/>
      <c r="C24" s="742" t="s">
        <v>142</v>
      </c>
      <c r="D24" s="742"/>
      <c r="E24" s="52" t="s">
        <v>121</v>
      </c>
      <c r="F24" s="53" t="s">
        <v>122</v>
      </c>
      <c r="G24" s="436"/>
      <c r="H24" s="427"/>
    </row>
    <row r="25" spans="1:19" ht="14.1" customHeight="1" x14ac:dyDescent="0.2">
      <c r="A25" s="426"/>
      <c r="B25" s="435"/>
      <c r="C25" s="51" t="s">
        <v>119</v>
      </c>
      <c r="D25" s="489" t="s">
        <v>143</v>
      </c>
      <c r="E25" s="488"/>
      <c r="F25" s="488"/>
      <c r="G25" s="436"/>
      <c r="H25" s="427"/>
    </row>
    <row r="26" spans="1:19" ht="14.1" customHeight="1" x14ac:dyDescent="0.2">
      <c r="A26" s="426"/>
      <c r="B26" s="435"/>
      <c r="C26" s="51" t="s">
        <v>124</v>
      </c>
      <c r="D26" s="489" t="s">
        <v>144</v>
      </c>
      <c r="E26" s="488"/>
      <c r="F26" s="488"/>
      <c r="G26" s="436"/>
      <c r="H26" s="427"/>
    </row>
    <row r="27" spans="1:19" ht="17.25" customHeight="1" x14ac:dyDescent="0.2">
      <c r="A27" s="426"/>
      <c r="B27" s="435"/>
      <c r="C27" s="51" t="s">
        <v>126</v>
      </c>
      <c r="D27" s="489" t="s">
        <v>145</v>
      </c>
      <c r="E27" s="488"/>
      <c r="F27" s="488"/>
      <c r="G27" s="436"/>
      <c r="H27" s="427"/>
    </row>
    <row r="28" spans="1:19" ht="10.5" customHeight="1" x14ac:dyDescent="0.2">
      <c r="A28" s="426"/>
      <c r="B28" s="435"/>
      <c r="C28" s="51" t="s">
        <v>127</v>
      </c>
      <c r="D28" s="68" t="s">
        <v>1402</v>
      </c>
      <c r="E28" s="488"/>
      <c r="F28" s="488"/>
      <c r="G28" s="436"/>
      <c r="H28" s="427"/>
    </row>
    <row r="29" spans="1:19" ht="12" customHeight="1" x14ac:dyDescent="0.2">
      <c r="A29" s="426"/>
      <c r="B29" s="435"/>
      <c r="C29" s="69" t="s">
        <v>129</v>
      </c>
      <c r="D29" s="68" t="s">
        <v>1403</v>
      </c>
      <c r="E29" s="488"/>
      <c r="F29" s="488"/>
      <c r="G29" s="436"/>
      <c r="H29" s="427"/>
      <c r="S29" s="334" t="s">
        <v>65</v>
      </c>
    </row>
    <row r="30" spans="1:19" ht="19.5" customHeight="1" x14ac:dyDescent="0.2">
      <c r="A30" s="426"/>
      <c r="B30" s="435"/>
      <c r="C30" s="69" t="s">
        <v>131</v>
      </c>
      <c r="D30" s="68" t="s">
        <v>147</v>
      </c>
      <c r="E30" s="488"/>
      <c r="F30" s="488"/>
      <c r="G30" s="436"/>
      <c r="H30" s="427"/>
    </row>
    <row r="31" spans="1:19" s="444" customFormat="1" ht="18" customHeight="1" x14ac:dyDescent="0.2">
      <c r="A31" s="440"/>
      <c r="B31" s="441"/>
      <c r="C31" s="69" t="s">
        <v>133</v>
      </c>
      <c r="D31" s="68" t="s">
        <v>146</v>
      </c>
      <c r="E31" s="488"/>
      <c r="F31" s="488"/>
      <c r="G31" s="442"/>
      <c r="H31" s="443"/>
    </row>
    <row r="32" spans="1:19" s="444" customFormat="1" ht="11.25" customHeight="1" x14ac:dyDescent="0.2">
      <c r="A32" s="440"/>
      <c r="B32" s="441"/>
      <c r="C32" s="69" t="s">
        <v>135</v>
      </c>
      <c r="D32" s="68" t="s">
        <v>1404</v>
      </c>
      <c r="E32" s="488"/>
      <c r="F32" s="488"/>
      <c r="G32" s="442"/>
      <c r="H32" s="443"/>
    </row>
    <row r="33" spans="1:21" s="444" customFormat="1" ht="21" customHeight="1" x14ac:dyDescent="0.2">
      <c r="A33" s="440"/>
      <c r="B33" s="441"/>
      <c r="C33" s="69" t="s">
        <v>137</v>
      </c>
      <c r="D33" s="68" t="s">
        <v>1405</v>
      </c>
      <c r="E33" s="488"/>
      <c r="F33" s="488"/>
      <c r="G33" s="442"/>
      <c r="H33" s="443"/>
    </row>
    <row r="34" spans="1:21" ht="18" customHeight="1" x14ac:dyDescent="0.2">
      <c r="A34" s="426"/>
      <c r="B34" s="426"/>
      <c r="C34" s="69" t="s">
        <v>139</v>
      </c>
      <c r="D34" s="68" t="s">
        <v>1406</v>
      </c>
      <c r="E34" s="488"/>
      <c r="F34" s="488"/>
      <c r="G34" s="427"/>
      <c r="H34" s="427"/>
    </row>
    <row r="35" spans="1:21" ht="20.100000000000001" customHeight="1" x14ac:dyDescent="0.2">
      <c r="A35" s="426"/>
      <c r="B35" s="426"/>
      <c r="C35" s="69" t="s">
        <v>140</v>
      </c>
      <c r="D35" s="68" t="s">
        <v>1407</v>
      </c>
      <c r="E35" s="488"/>
      <c r="F35" s="488"/>
      <c r="G35" s="442"/>
      <c r="H35" s="427"/>
    </row>
    <row r="36" spans="1:21" ht="18.75" customHeight="1" x14ac:dyDescent="0.2">
      <c r="A36" s="426"/>
      <c r="B36" s="426"/>
      <c r="C36" s="69" t="s">
        <v>1408</v>
      </c>
      <c r="D36" s="68" t="s">
        <v>1409</v>
      </c>
      <c r="E36" s="488"/>
      <c r="F36" s="488"/>
      <c r="G36" s="442"/>
      <c r="H36" s="427"/>
    </row>
    <row r="37" spans="1:21" ht="27.75" customHeight="1" x14ac:dyDescent="0.2">
      <c r="A37" s="426"/>
      <c r="B37" s="426"/>
      <c r="C37" s="69" t="s">
        <v>1410</v>
      </c>
      <c r="D37" s="68" t="s">
        <v>148</v>
      </c>
      <c r="E37" s="488"/>
      <c r="F37" s="488"/>
      <c r="G37" s="427"/>
      <c r="H37" s="427"/>
    </row>
    <row r="38" spans="1:21" ht="20.100000000000001" customHeight="1" x14ac:dyDescent="0.2">
      <c r="A38" s="426"/>
      <c r="B38" s="426"/>
      <c r="C38" s="69" t="s">
        <v>1411</v>
      </c>
      <c r="D38" s="68" t="s">
        <v>149</v>
      </c>
      <c r="E38" s="488"/>
      <c r="F38" s="488"/>
      <c r="G38" s="442"/>
      <c r="H38" s="427"/>
    </row>
    <row r="39" spans="1:21" ht="25.5" customHeight="1" x14ac:dyDescent="0.2">
      <c r="A39" s="426"/>
      <c r="B39" s="426"/>
      <c r="C39" s="69" t="s">
        <v>1412</v>
      </c>
      <c r="D39" s="68" t="s">
        <v>1413</v>
      </c>
      <c r="E39" s="488"/>
      <c r="F39" s="488"/>
      <c r="G39" s="427"/>
      <c r="H39" s="427"/>
    </row>
    <row r="40" spans="1:21" s="444" customFormat="1" ht="15" customHeight="1" x14ac:dyDescent="0.2">
      <c r="A40" s="440"/>
      <c r="B40" s="441"/>
      <c r="C40" s="743" t="s">
        <v>1507</v>
      </c>
      <c r="D40" s="743"/>
      <c r="E40" s="743"/>
      <c r="F40" s="743"/>
      <c r="G40" s="442"/>
      <c r="H40" s="443"/>
    </row>
    <row r="41" spans="1:21" ht="5.0999999999999996" customHeight="1" x14ac:dyDescent="0.2">
      <c r="A41" s="426"/>
      <c r="B41" s="426"/>
      <c r="C41" s="433"/>
      <c r="D41" s="433"/>
      <c r="E41" s="434"/>
      <c r="F41" s="434"/>
      <c r="G41" s="427"/>
      <c r="H41" s="427"/>
    </row>
    <row r="42" spans="1:21" ht="15.75" customHeight="1" x14ac:dyDescent="0.2">
      <c r="A42" s="426"/>
      <c r="B42" s="426"/>
      <c r="C42" s="744" t="s">
        <v>150</v>
      </c>
      <c r="D42" s="744"/>
      <c r="E42" s="52" t="s">
        <v>121</v>
      </c>
      <c r="F42" s="53" t="s">
        <v>122</v>
      </c>
      <c r="G42" s="442"/>
      <c r="H42" s="427"/>
    </row>
    <row r="43" spans="1:21" ht="15" customHeight="1" x14ac:dyDescent="0.2">
      <c r="A43" s="426"/>
      <c r="B43" s="426"/>
      <c r="C43" s="445" t="s">
        <v>119</v>
      </c>
      <c r="D43" s="70" t="s">
        <v>1414</v>
      </c>
      <c r="E43" s="488"/>
      <c r="F43" s="488"/>
      <c r="G43" s="442"/>
      <c r="H43" s="427"/>
    </row>
    <row r="44" spans="1:21" ht="11.25" customHeight="1" x14ac:dyDescent="0.2">
      <c r="A44" s="426"/>
      <c r="B44" s="426"/>
      <c r="C44" s="445" t="s">
        <v>124</v>
      </c>
      <c r="D44" s="68" t="s">
        <v>151</v>
      </c>
      <c r="E44" s="488"/>
      <c r="F44" s="488"/>
      <c r="G44" s="442"/>
      <c r="H44" s="427"/>
      <c r="T44" s="334" t="s">
        <v>65</v>
      </c>
    </row>
    <row r="45" spans="1:21" ht="12.75" customHeight="1" x14ac:dyDescent="0.2">
      <c r="A45" s="426"/>
      <c r="B45" s="426"/>
      <c r="C45" s="445" t="s">
        <v>126</v>
      </c>
      <c r="D45" s="70" t="s">
        <v>152</v>
      </c>
      <c r="E45" s="488"/>
      <c r="F45" s="488"/>
      <c r="G45" s="442"/>
      <c r="H45" s="427"/>
      <c r="P45" s="334" t="s">
        <v>65</v>
      </c>
      <c r="U45" s="334" t="s">
        <v>65</v>
      </c>
    </row>
    <row r="46" spans="1:21" ht="28.5" customHeight="1" x14ac:dyDescent="0.2">
      <c r="A46" s="426"/>
      <c r="B46" s="426"/>
      <c r="C46" s="445" t="s">
        <v>127</v>
      </c>
      <c r="D46" s="71" t="s">
        <v>153</v>
      </c>
      <c r="E46" s="488"/>
      <c r="F46" s="488"/>
      <c r="G46" s="427"/>
      <c r="H46" s="427"/>
    </row>
    <row r="47" spans="1:21" ht="7.5" customHeight="1" x14ac:dyDescent="0.2">
      <c r="A47" s="446"/>
      <c r="B47" s="446"/>
      <c r="C47" s="447"/>
      <c r="D47" s="447"/>
      <c r="E47" s="447"/>
      <c r="F47" s="447"/>
      <c r="G47" s="448"/>
      <c r="H47" s="448"/>
    </row>
  </sheetData>
  <mergeCells count="9">
    <mergeCell ref="C24:D24"/>
    <mergeCell ref="C40:F40"/>
    <mergeCell ref="C42:D42"/>
    <mergeCell ref="A1:H1"/>
    <mergeCell ref="B3:G3"/>
    <mergeCell ref="C5:F5"/>
    <mergeCell ref="C9:F9"/>
    <mergeCell ref="C11:D11"/>
    <mergeCell ref="D7:E7"/>
  </mergeCells>
  <printOptions horizontalCentered="1"/>
  <pageMargins left="0.19685039370078741" right="0.19685039370078741" top="0.78740157480314965" bottom="0.51181102362204722" header="0.51181102362204722" footer="0.51181102362204722"/>
  <pageSetup paperSize="9" scale="97" firstPageNumber="0" orientation="portrait"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17</vt:i4>
      </vt:variant>
    </vt:vector>
  </HeadingPairs>
  <TitlesOfParts>
    <vt:vector size="29" baseType="lpstr">
      <vt:lpstr> Identif.Ent. Beneficiaria</vt:lpstr>
      <vt:lpstr> Identif.Ent. Beneficiaria_co</vt:lpstr>
      <vt:lpstr> Descrição candidatura</vt:lpstr>
      <vt:lpstr>Valias candidatura </vt:lpstr>
      <vt:lpstr> Indicadores de resultados</vt:lpstr>
      <vt:lpstr> Classificação Investimentos</vt:lpstr>
      <vt:lpstr>Estrutura Investimentos</vt:lpstr>
      <vt:lpstr> Estrutura do Financiamento</vt:lpstr>
      <vt:lpstr> Elegibilidade Beneficiário</vt:lpstr>
      <vt:lpstr>A1 Documentos do Processo</vt:lpstr>
      <vt:lpstr>CAE</vt:lpstr>
      <vt:lpstr>A2 Declações de Compromisso</vt:lpstr>
      <vt:lpstr>' Classificação Investimentos'!Área_de_Impressão</vt:lpstr>
      <vt:lpstr>' Descrição candidatura'!Área_de_Impressão</vt:lpstr>
      <vt:lpstr>' Elegibilidade Beneficiário'!Área_de_Impressão</vt:lpstr>
      <vt:lpstr>' Estrutura do Financiamento'!Área_de_Impressão</vt:lpstr>
      <vt:lpstr>' Identif.Ent. Beneficiaria'!Área_de_Impressão</vt:lpstr>
      <vt:lpstr>' Identif.Ent. Beneficiaria_co'!Área_de_Impressão</vt:lpstr>
      <vt:lpstr>' Indicadores de resultados'!Área_de_Impressão</vt:lpstr>
      <vt:lpstr>'A1 Documentos do Processo'!Área_de_Impressão</vt:lpstr>
      <vt:lpstr>'A2 Declações de Compromisso'!Área_de_Impressão</vt:lpstr>
      <vt:lpstr>'Estrutura Investimentos'!Área_de_Impressão</vt:lpstr>
      <vt:lpstr>'Valias candidatura '!Área_de_Impressão</vt:lpstr>
      <vt:lpstr>' Descrição candidatura'!Excel_BuiltIn_Print_Area</vt:lpstr>
      <vt:lpstr>' Identif.Ent. Beneficiaria'!Excel_BuiltIn_Print_Area</vt:lpstr>
      <vt:lpstr>' Identif.Ent. Beneficiaria_co'!Excel_BuiltIn_Print_Area</vt:lpstr>
      <vt:lpstr>' Classificação Investimentos'!Excel_BuiltIn_Print_Titles</vt:lpstr>
      <vt:lpstr>' Classificação Investimentos'!Títulos_de_Impressão</vt:lpstr>
      <vt:lpstr>'Estrutura Investimentos'!Títulos_de_Impressão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Pc2</cp:lastModifiedBy>
  <cp:lastPrinted>2016-09-13T08:46:55Z</cp:lastPrinted>
  <dcterms:created xsi:type="dcterms:W3CDTF">2016-07-14T09:22:42Z</dcterms:created>
  <dcterms:modified xsi:type="dcterms:W3CDTF">2017-07-13T15:39:59Z</dcterms:modified>
</cp:coreProperties>
</file>